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nowsportsnz.sharepoint.com/sites/ssnz-shareddrive/Shared Documents/Shared Data/Competitive Pathways/Alpine/2025/25_National Points/"/>
    </mc:Choice>
  </mc:AlternateContent>
  <xr:revisionPtr revIDLastSave="0" documentId="8_{D5CED93E-4C71-4504-B52D-0AE451D4E5F0}" xr6:coauthVersionLast="47" xr6:coauthVersionMax="47" xr10:uidLastSave="{00000000-0000-0000-0000-000000000000}"/>
  <bookViews>
    <workbookView xWindow="28680" yWindow="-4575" windowWidth="29040" windowHeight="15720" xr2:uid="{128A106C-0C58-4E48-827E-32FC1B7903DE}"/>
  </bookViews>
  <sheets>
    <sheet name="2025 Base List_Publishedv2" sheetId="1" r:id="rId1"/>
  </sheets>
  <externalReferences>
    <externalReference r:id="rId2"/>
  </externalReferences>
  <definedNames>
    <definedName name="_xlnm._FilterDatabase" localSheetId="0" hidden="1">'2025 Base List_Publishedv2'!$A$1:$R$153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3" i="1" l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48" i="1"/>
  <c r="E83" i="1"/>
  <c r="E87" i="1"/>
  <c r="E24" i="1"/>
  <c r="E78" i="1"/>
  <c r="E85" i="1"/>
  <c r="E86" i="1"/>
  <c r="E80" i="1"/>
  <c r="E84" i="1"/>
  <c r="E11" i="1"/>
  <c r="E43" i="1"/>
  <c r="E56" i="1"/>
  <c r="E60" i="1"/>
  <c r="E66" i="1"/>
  <c r="E71" i="1"/>
  <c r="E74" i="1"/>
  <c r="E76" i="1"/>
  <c r="E77" i="1"/>
  <c r="E34" i="1"/>
  <c r="E35" i="1"/>
  <c r="E53" i="1"/>
  <c r="E59" i="1"/>
  <c r="E79" i="1"/>
  <c r="E38" i="1"/>
  <c r="E47" i="1"/>
  <c r="E55" i="1"/>
  <c r="E69" i="1"/>
  <c r="E75" i="1"/>
  <c r="E81" i="1"/>
  <c r="E82" i="1"/>
  <c r="E18" i="1"/>
  <c r="E62" i="1"/>
  <c r="E63" i="1"/>
  <c r="E5" i="1"/>
  <c r="E46" i="1"/>
  <c r="E72" i="1"/>
  <c r="E49" i="1"/>
  <c r="E65" i="1"/>
  <c r="E57" i="1"/>
  <c r="E8" i="1"/>
  <c r="E73" i="1"/>
  <c r="E64" i="1"/>
  <c r="E51" i="1"/>
  <c r="E16" i="1"/>
  <c r="E54" i="1"/>
  <c r="E20" i="1"/>
  <c r="E36" i="1"/>
  <c r="E14" i="1"/>
  <c r="E61" i="1"/>
  <c r="E67" i="1"/>
  <c r="E21" i="1"/>
  <c r="E40" i="1"/>
  <c r="E32" i="1"/>
  <c r="E52" i="1"/>
  <c r="E12" i="1"/>
  <c r="E23" i="1"/>
  <c r="E31" i="1"/>
  <c r="E41" i="1"/>
  <c r="E28" i="1"/>
  <c r="E68" i="1"/>
  <c r="E17" i="1"/>
  <c r="E50" i="1"/>
  <c r="E30" i="1"/>
  <c r="E70" i="1"/>
  <c r="E37" i="1"/>
  <c r="E22" i="1"/>
  <c r="E25" i="1"/>
  <c r="E44" i="1"/>
  <c r="E7" i="1"/>
  <c r="E27" i="1"/>
  <c r="E9" i="1"/>
  <c r="E45" i="1"/>
  <c r="E15" i="1"/>
  <c r="E39" i="1"/>
  <c r="E33" i="1"/>
  <c r="E3" i="1"/>
  <c r="E13" i="1"/>
  <c r="E26" i="1"/>
  <c r="E42" i="1"/>
  <c r="E2" i="1"/>
  <c r="E29" i="1"/>
  <c r="E4" i="1"/>
  <c r="E58" i="1"/>
  <c r="E10" i="1"/>
  <c r="E6" i="1"/>
  <c r="E19" i="1"/>
</calcChain>
</file>

<file path=xl/sharedStrings.xml><?xml version="1.0" encoding="utf-8"?>
<sst xmlns="http://schemas.openxmlformats.org/spreadsheetml/2006/main" count="783" uniqueCount="197">
  <si>
    <t>Membership #</t>
  </si>
  <si>
    <t>First Name</t>
  </si>
  <si>
    <t>Last Name</t>
  </si>
  <si>
    <t>Year</t>
  </si>
  <si>
    <t>Category</t>
  </si>
  <si>
    <t>Gender</t>
  </si>
  <si>
    <t>Nation</t>
  </si>
  <si>
    <t>Club</t>
  </si>
  <si>
    <t>Coach</t>
  </si>
  <si>
    <t>SL points</t>
  </si>
  <si>
    <t>SL pos</t>
  </si>
  <si>
    <t>SL Sta</t>
  </si>
  <si>
    <t>GS points</t>
  </si>
  <si>
    <t>GS pos</t>
  </si>
  <si>
    <t>GS Sta</t>
  </si>
  <si>
    <t>SG points</t>
  </si>
  <si>
    <t>SG pos</t>
  </si>
  <si>
    <t>SG Sta</t>
  </si>
  <si>
    <t xml:space="preserve">Charlotte </t>
  </si>
  <si>
    <t>Gorman</t>
  </si>
  <si>
    <t>Female</t>
  </si>
  <si>
    <t>NZL</t>
  </si>
  <si>
    <t>The St Arnaud Ski Racing Foundation</t>
  </si>
  <si>
    <t>Team Hutt</t>
  </si>
  <si>
    <t xml:space="preserve"> </t>
  </si>
  <si>
    <t>April</t>
  </si>
  <si>
    <t>Bentley</t>
  </si>
  <si>
    <t>Queenstown Alpine Ski Team</t>
  </si>
  <si>
    <t>Ava</t>
  </si>
  <si>
    <t>Bradley</t>
  </si>
  <si>
    <t>Wanaka Snowsports Club</t>
  </si>
  <si>
    <t xml:space="preserve">Clover </t>
  </si>
  <si>
    <t>Rogers</t>
  </si>
  <si>
    <t>AUS</t>
  </si>
  <si>
    <t>Wanaka Ski Team</t>
  </si>
  <si>
    <t>*</t>
  </si>
  <si>
    <t>Oliver</t>
  </si>
  <si>
    <t>Wilkins</t>
  </si>
  <si>
    <t>Male</t>
  </si>
  <si>
    <t>Jack</t>
  </si>
  <si>
    <t>Craddock</t>
  </si>
  <si>
    <t>Stratford Mountain Club</t>
  </si>
  <si>
    <t>Emily</t>
  </si>
  <si>
    <t>Harris</t>
  </si>
  <si>
    <t>Oscar</t>
  </si>
  <si>
    <t>Abbott</t>
  </si>
  <si>
    <t>Flynn</t>
  </si>
  <si>
    <t>Wignall</t>
  </si>
  <si>
    <t xml:space="preserve">Aiden </t>
  </si>
  <si>
    <t>Hao</t>
  </si>
  <si>
    <t>Abigail</t>
  </si>
  <si>
    <t>Wiggins</t>
  </si>
  <si>
    <t>Neve</t>
  </si>
  <si>
    <t>Ball</t>
  </si>
  <si>
    <t>Mt Hutt Ski Club</t>
  </si>
  <si>
    <t>Bastian</t>
  </si>
  <si>
    <t>Laing</t>
  </si>
  <si>
    <t>Bella</t>
  </si>
  <si>
    <t xml:space="preserve">Olivia </t>
  </si>
  <si>
    <t>Mahoney</t>
  </si>
  <si>
    <t>Kingsley</t>
  </si>
  <si>
    <t>Chen</t>
  </si>
  <si>
    <t xml:space="preserve">Northern Ski Team (RDS) </t>
  </si>
  <si>
    <t>Northern Ski Team</t>
  </si>
  <si>
    <t>Roman</t>
  </si>
  <si>
    <t>Orlowski</t>
  </si>
  <si>
    <t>Ollie</t>
  </si>
  <si>
    <t>Brown</t>
  </si>
  <si>
    <t>Alice</t>
  </si>
  <si>
    <t xml:space="preserve">Simpson </t>
  </si>
  <si>
    <t>Olive</t>
  </si>
  <si>
    <t>Georgia</t>
  </si>
  <si>
    <t>Marshall</t>
  </si>
  <si>
    <t>Alexia</t>
  </si>
  <si>
    <t>Liu</t>
  </si>
  <si>
    <t>Isla</t>
  </si>
  <si>
    <t>Murray</t>
  </si>
  <si>
    <t xml:space="preserve">Christopher </t>
  </si>
  <si>
    <t>Geen</t>
  </si>
  <si>
    <t>Porters Alpine Race Team</t>
  </si>
  <si>
    <t>Henry</t>
  </si>
  <si>
    <t>Billett</t>
  </si>
  <si>
    <t>Nero</t>
  </si>
  <si>
    <t>Saunders</t>
  </si>
  <si>
    <t>Miko</t>
  </si>
  <si>
    <t xml:space="preserve">Agnew </t>
  </si>
  <si>
    <t>Daniel</t>
  </si>
  <si>
    <t>Wang</t>
  </si>
  <si>
    <t>Davy</t>
  </si>
  <si>
    <t>Orr</t>
  </si>
  <si>
    <t>Allegra</t>
  </si>
  <si>
    <t>Smith</t>
  </si>
  <si>
    <t>Lily</t>
  </si>
  <si>
    <t>McIntyre</t>
  </si>
  <si>
    <t>Freddy</t>
  </si>
  <si>
    <t>Lawrence</t>
  </si>
  <si>
    <t>Petraska</t>
  </si>
  <si>
    <t>Zack</t>
  </si>
  <si>
    <t>Dunphy</t>
  </si>
  <si>
    <t>Charles</t>
  </si>
  <si>
    <t>Xiong</t>
  </si>
  <si>
    <t>Hannah</t>
  </si>
  <si>
    <t>Nelson</t>
  </si>
  <si>
    <t>Levi</t>
  </si>
  <si>
    <t>Quandt</t>
  </si>
  <si>
    <t>DEU</t>
  </si>
  <si>
    <t>Maia</t>
  </si>
  <si>
    <t>Wakefield</t>
  </si>
  <si>
    <t>Molly</t>
  </si>
  <si>
    <t>Aitken</t>
  </si>
  <si>
    <t>Lena</t>
  </si>
  <si>
    <t>Xie</t>
  </si>
  <si>
    <t>Kohei</t>
  </si>
  <si>
    <t>Wada</t>
  </si>
  <si>
    <t>Vincent</t>
  </si>
  <si>
    <t>Xizhe  (Jas)</t>
  </si>
  <si>
    <t>Zhan</t>
  </si>
  <si>
    <t>Arabella</t>
  </si>
  <si>
    <t>Britta</t>
  </si>
  <si>
    <t>Schanzenbaker</t>
  </si>
  <si>
    <t>Anna</t>
  </si>
  <si>
    <t>Coberger</t>
  </si>
  <si>
    <t>Jessie</t>
  </si>
  <si>
    <t>Young</t>
  </si>
  <si>
    <t xml:space="preserve">Ella </t>
  </si>
  <si>
    <t>Gu</t>
  </si>
  <si>
    <t xml:space="preserve">Brooke </t>
  </si>
  <si>
    <t xml:space="preserve">Torrie </t>
  </si>
  <si>
    <t>Jessica</t>
  </si>
  <si>
    <t>Lee</t>
  </si>
  <si>
    <t>Greta</t>
  </si>
  <si>
    <t>Jarvis</t>
  </si>
  <si>
    <t>Sophie</t>
  </si>
  <si>
    <t>Gray</t>
  </si>
  <si>
    <t xml:space="preserve">Henrietta </t>
  </si>
  <si>
    <t>Williamson</t>
  </si>
  <si>
    <t>Nina</t>
  </si>
  <si>
    <t>Gretel</t>
  </si>
  <si>
    <t>Alix</t>
  </si>
  <si>
    <t>Bonnin</t>
  </si>
  <si>
    <t>FRA</t>
  </si>
  <si>
    <t>Axelle</t>
  </si>
  <si>
    <t xml:space="preserve">Libby </t>
  </si>
  <si>
    <t>Fleck</t>
  </si>
  <si>
    <t xml:space="preserve">Emily </t>
  </si>
  <si>
    <t xml:space="preserve">de Lacey </t>
  </si>
  <si>
    <t>Simpson</t>
  </si>
  <si>
    <t>Luella</t>
  </si>
  <si>
    <t>Sharpe</t>
  </si>
  <si>
    <t>Zoe</t>
  </si>
  <si>
    <t>Baoyi</t>
  </si>
  <si>
    <t>Jie</t>
  </si>
  <si>
    <t>CHN</t>
  </si>
  <si>
    <t>Taylor</t>
  </si>
  <si>
    <t>Brayden</t>
  </si>
  <si>
    <t>zha</t>
  </si>
  <si>
    <t>Rachel</t>
  </si>
  <si>
    <t>Ala</t>
  </si>
  <si>
    <t>Malarczyk</t>
  </si>
  <si>
    <t xml:space="preserve">Ari </t>
  </si>
  <si>
    <t>Kinsman</t>
  </si>
  <si>
    <t>USA</t>
  </si>
  <si>
    <t>Max</t>
  </si>
  <si>
    <t>Eggenberger</t>
  </si>
  <si>
    <t>SUI</t>
  </si>
  <si>
    <t>Honour</t>
  </si>
  <si>
    <t>Manaia</t>
  </si>
  <si>
    <t>Sebastian</t>
  </si>
  <si>
    <t>Thornburgh</t>
  </si>
  <si>
    <t>Elias</t>
  </si>
  <si>
    <t>Mia Ihipera</t>
  </si>
  <si>
    <t>Erueti Charters</t>
  </si>
  <si>
    <t xml:space="preserve">Konnor </t>
  </si>
  <si>
    <t>Shan</t>
  </si>
  <si>
    <t>Lottie</t>
  </si>
  <si>
    <t>Faulkner</t>
  </si>
  <si>
    <t>Coco</t>
  </si>
  <si>
    <t>Bayley</t>
  </si>
  <si>
    <t>Stockman Ski Racing</t>
  </si>
  <si>
    <t xml:space="preserve">Taylor </t>
  </si>
  <si>
    <t xml:space="preserve">Duess </t>
  </si>
  <si>
    <t>CAN</t>
  </si>
  <si>
    <t>Asher</t>
  </si>
  <si>
    <t>Clara</t>
  </si>
  <si>
    <t>Perez</t>
  </si>
  <si>
    <t>ESP</t>
  </si>
  <si>
    <t>Adrian</t>
  </si>
  <si>
    <t>Sicily</t>
  </si>
  <si>
    <t>Tan</t>
  </si>
  <si>
    <t>SGP</t>
  </si>
  <si>
    <t>George</t>
  </si>
  <si>
    <t>Robinson</t>
  </si>
  <si>
    <t>Sheng wei</t>
  </si>
  <si>
    <t>Hou</t>
  </si>
  <si>
    <t>TWN</t>
  </si>
  <si>
    <t>Lucas</t>
  </si>
  <si>
    <t>Hoyt-Plank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</si>
</sst>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general" vertical="bottom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bgColor auto="1"/>
        </patternFill>
      </fill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nowsportsnz.sharepoint.com/sites/ssnz-shareddrive/Shared%20Documents/Shared%20Data/Competitive%20Pathways/Alpine/2025/25_National%20Points/2025_National%20Points_Master%20List_Internal.xlsx" TargetMode="External"/><Relationship Id="rId1" Type="http://schemas.openxmlformats.org/officeDocument/2006/relationships/externalLinkPath" Target="2025_National%20Points_Master%20Lis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Age Categories"/>
      <sheetName val="2025 Master List"/>
      <sheetName val="2025 Base List_Published "/>
      <sheetName val="Membership_25July"/>
      <sheetName val="2025 Base List_Publishedv2"/>
      <sheetName val="2025 Internal Base List"/>
      <sheetName val="World Cup Points"/>
      <sheetName val="CP NP Race 1"/>
      <sheetName val="Codex"/>
      <sheetName val="Membership_1Jul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E7F36C-934C-4984-A30C-485B82B1EFBC}" name="Table25" displayName="Table25" ref="A1:R153" totalsRowShown="0" headerRowDxfId="20" dataDxfId="19" tableBorderDxfId="18">
  <autoFilter ref="A1:R153" xr:uid="{34E3BF3E-777F-4FFF-9694-4EB2B1E48A5B}"/>
  <sortState xmlns:xlrd2="http://schemas.microsoft.com/office/spreadsheetml/2017/richdata2" ref="A2:R153">
    <sortCondition ref="A1:A153"/>
  </sortState>
  <tableColumns count="18">
    <tableColumn id="1" xr3:uid="{62FDBAA5-F740-4AEB-A4B9-F22C30C8C0EF}" name="Membership #" dataDxfId="17"/>
    <tableColumn id="2" xr3:uid="{7F2FBD19-F822-419D-94D0-ACE64FE1F452}" name="First Name" dataDxfId="16"/>
    <tableColumn id="3" xr3:uid="{96B76C87-CE21-4CAB-9D39-88932D23F15B}" name="Last Name" dataDxfId="15"/>
    <tableColumn id="4" xr3:uid="{AF5E6BC4-79FE-4F2B-86E9-D993FA433930}" name="Year" dataDxfId="14"/>
    <tableColumn id="5" xr3:uid="{D1031B0C-A4E4-44F7-A802-42AA6C3D9575}" name="Category" dataDxfId="13">
      <calculatedColumnFormula>VLOOKUP(Table25[[#This Row],[Year]],[1]!Table3[#All],2,FALSE)</calculatedColumnFormula>
    </tableColumn>
    <tableColumn id="6" xr3:uid="{3B850EE4-957E-45CF-A382-6E1903D0F826}" name="Gender" dataDxfId="12"/>
    <tableColumn id="7" xr3:uid="{37BDEC86-D791-4E01-84A1-2E64A7EA1632}" name="Nation" dataDxfId="11"/>
    <tableColumn id="8" xr3:uid="{A08695F4-11C9-456D-AFAF-593C5AFD7C2A}" name="Club" dataDxfId="10"/>
    <tableColumn id="9" xr3:uid="{13F493E3-02CB-48B2-951A-251A13ECDAF3}" name="Coach" dataDxfId="9"/>
    <tableColumn id="23" xr3:uid="{B86804B8-1BEB-4DA8-8D9A-04ADBC2FFAB0}" name="SL points" dataDxfId="8">
      <calculatedColumnFormula>VLOOKUP(Table25[[#This Row],[Membership '#]],'[1]CP NP Race 1'!$C$4:$L$83,10,FALSE)</calculatedColumnFormula>
    </tableColumn>
    <tableColumn id="24" xr3:uid="{07CD2F16-DD6F-4C5F-8A2E-D8A26630CD2B}" name="SL pos" dataDxfId="7">
      <calculatedColumnFormula>VLOOKUP(Table25[[#This Row],[Membership '#]],#REF!,10,FALSE)</calculatedColumnFormula>
    </tableColumn>
    <tableColumn id="50" xr3:uid="{32E76A88-274E-499F-A961-6B5AC9BADFD1}" name="SL Sta" dataDxfId="6">
      <calculatedColumnFormula>VLOOKUP(Table25[[#This Row],[Membership '#]],#REF!,10,FALSE)</calculatedColumnFormula>
    </tableColumn>
    <tableColumn id="49" xr3:uid="{AFE76FC9-DB09-4AD7-8770-F963E4715648}" name="GS points" dataDxfId="5">
      <calculatedColumnFormula>VLOOKUP(Table25[[#This Row],[Membership '#]],#REF!,7,FALSE)</calculatedColumnFormula>
    </tableColumn>
    <tableColumn id="35" xr3:uid="{F2B56627-7B82-429F-AF09-28CDE81F4336}" name="GS pos" dataDxfId="4"/>
    <tableColumn id="21" xr3:uid="{E59CB131-50BB-4ACE-8240-CA285D72E275}" name="GS Sta" dataDxfId="3"/>
    <tableColumn id="25" xr3:uid="{AB124F4B-89B7-4059-A640-327DF5027F3F}" name="SG points" dataDxfId="2"/>
    <tableColumn id="20" xr3:uid="{0F5C0523-87AD-4B06-A0B6-1DFBE28AEA92}" name="SG pos" dataDxfId="1">
      <calculatedColumnFormula>VLOOKUP(Table25[[#This Row],[Membership '#]],#REF!,9,FALSE)</calculatedColumnFormula>
    </tableColumn>
    <tableColumn id="51" xr3:uid="{F82EEEDE-BFC7-42D0-AD91-86043D758305}" name="SG Sta" dataDxfId="0">
      <calculatedColumnFormula>VLOOKUP(Table25[[#This Row],[Membership '#]],#REF!,9,FALSE)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DA0D-49A4-463E-A0EE-E40FF21C4FE4}">
  <dimension ref="A1:AP153"/>
  <sheetViews>
    <sheetView tabSelected="1" zoomScaleNormal="100" workbookViewId="0">
      <pane xSplit="6" ySplit="1" topLeftCell="G2" activePane="bottomRight" state="frozen"/>
      <selection activeCell="D68" sqref="D68:D69"/>
      <selection pane="topRight" activeCell="D68" sqref="D68:D69"/>
      <selection pane="bottomLeft" activeCell="D68" sqref="D68:D69"/>
      <selection pane="bottomRight" activeCell="B6" sqref="B6"/>
    </sheetView>
  </sheetViews>
  <sheetFormatPr defaultRowHeight="15" x14ac:dyDescent="0.25"/>
  <cols>
    <col min="1" max="1" width="13.140625" style="13" customWidth="1"/>
    <col min="2" max="2" width="14.7109375" style="9" bestFit="1" customWidth="1"/>
    <col min="3" max="3" width="13.42578125" style="9" customWidth="1"/>
    <col min="4" max="4" width="6.85546875" style="14" customWidth="1"/>
    <col min="5" max="5" width="9.85546875" style="14" customWidth="1"/>
    <col min="6" max="6" width="9" style="9" customWidth="1"/>
    <col min="7" max="7" width="8.5703125" style="14" customWidth="1"/>
    <col min="8" max="8" width="32" style="9" customWidth="1"/>
    <col min="9" max="9" width="29.140625" style="9" customWidth="1"/>
    <col min="10" max="18" width="10.5703125" style="7" customWidth="1"/>
  </cols>
  <sheetData>
    <row r="1" spans="1:18" s="6" customFormat="1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1" t="s">
        <v>7</v>
      </c>
      <c r="I1" s="1" t="s">
        <v>8</v>
      </c>
      <c r="J1" s="4" t="s">
        <v>9</v>
      </c>
      <c r="K1" s="1" t="s">
        <v>10</v>
      </c>
      <c r="L1" s="1" t="s">
        <v>11</v>
      </c>
      <c r="M1" s="4" t="s">
        <v>12</v>
      </c>
      <c r="N1" s="1" t="s">
        <v>13</v>
      </c>
      <c r="O1" s="1" t="s">
        <v>14</v>
      </c>
      <c r="P1" s="4" t="s">
        <v>15</v>
      </c>
      <c r="Q1" s="1" t="s">
        <v>16</v>
      </c>
      <c r="R1" s="5" t="s">
        <v>17</v>
      </c>
    </row>
    <row r="2" spans="1:18" s="9" customFormat="1" x14ac:dyDescent="0.25">
      <c r="A2">
        <v>2015083518</v>
      </c>
      <c r="B2" t="s">
        <v>42</v>
      </c>
      <c r="C2" t="s">
        <v>43</v>
      </c>
      <c r="D2">
        <v>2010</v>
      </c>
      <c r="E2" s="7" t="str">
        <f>VLOOKUP(Table25[[#This Row],[Year]],[1]!Table3[#All],2,FALSE)</f>
        <v>U16</v>
      </c>
      <c r="F2" t="s">
        <v>20</v>
      </c>
      <c r="G2" t="s">
        <v>21</v>
      </c>
      <c r="H2" t="s">
        <v>27</v>
      </c>
      <c r="I2" t="s">
        <v>27</v>
      </c>
      <c r="J2" s="8">
        <v>76.515000000000001</v>
      </c>
      <c r="K2" s="10">
        <v>2</v>
      </c>
      <c r="L2" s="8" t="s">
        <v>24</v>
      </c>
      <c r="M2" s="8">
        <v>88.445000000000022</v>
      </c>
      <c r="N2" s="10">
        <v>1</v>
      </c>
      <c r="O2" s="8" t="s">
        <v>24</v>
      </c>
      <c r="P2" s="8">
        <v>109.5275</v>
      </c>
      <c r="Q2" s="8"/>
      <c r="R2" s="8" t="s">
        <v>24</v>
      </c>
    </row>
    <row r="3" spans="1:18" s="9" customFormat="1" x14ac:dyDescent="0.25">
      <c r="A3">
        <v>2016061166</v>
      </c>
      <c r="B3" t="s">
        <v>50</v>
      </c>
      <c r="C3" t="s">
        <v>51</v>
      </c>
      <c r="D3">
        <v>2010</v>
      </c>
      <c r="E3" s="7" t="str">
        <f>VLOOKUP(Table25[[#This Row],[Year]],[1]!Table3[#All],2,FALSE)</f>
        <v>U16</v>
      </c>
      <c r="F3" t="s">
        <v>20</v>
      </c>
      <c r="G3" t="s">
        <v>21</v>
      </c>
      <c r="H3" t="s">
        <v>27</v>
      </c>
      <c r="I3" t="s">
        <v>27</v>
      </c>
      <c r="J3" s="8">
        <v>50</v>
      </c>
      <c r="K3" s="10">
        <v>1</v>
      </c>
      <c r="L3" s="8" t="s">
        <v>24</v>
      </c>
      <c r="M3" s="8">
        <v>94.055000000000007</v>
      </c>
      <c r="N3" s="10">
        <v>2</v>
      </c>
      <c r="O3" s="8" t="s">
        <v>24</v>
      </c>
      <c r="P3" s="8">
        <v>145.88749999999999</v>
      </c>
      <c r="Q3" s="8"/>
      <c r="R3" s="8" t="s">
        <v>24</v>
      </c>
    </row>
    <row r="4" spans="1:18" s="9" customFormat="1" x14ac:dyDescent="0.25">
      <c r="A4">
        <v>2016081252</v>
      </c>
      <c r="B4" t="s">
        <v>36</v>
      </c>
      <c r="C4" t="s">
        <v>37</v>
      </c>
      <c r="D4">
        <v>2010</v>
      </c>
      <c r="E4" s="7" t="str">
        <f>VLOOKUP(Table25[[#This Row],[Year]],[1]!Table3[#All],2,FALSE)</f>
        <v>U16</v>
      </c>
      <c r="F4" t="s">
        <v>38</v>
      </c>
      <c r="G4" t="s">
        <v>21</v>
      </c>
      <c r="H4" t="s">
        <v>27</v>
      </c>
      <c r="I4" t="s">
        <v>27</v>
      </c>
      <c r="J4" s="8">
        <v>50</v>
      </c>
      <c r="K4" s="10">
        <v>1</v>
      </c>
      <c r="L4" s="8" t="s">
        <v>24</v>
      </c>
      <c r="M4" s="8">
        <v>50</v>
      </c>
      <c r="N4" s="10">
        <v>1</v>
      </c>
      <c r="O4" s="8" t="s">
        <v>24</v>
      </c>
      <c r="P4" s="8">
        <v>50</v>
      </c>
      <c r="Q4" s="8"/>
      <c r="R4" s="8" t="s">
        <v>24</v>
      </c>
    </row>
    <row r="5" spans="1:18" s="9" customFormat="1" x14ac:dyDescent="0.25">
      <c r="A5">
        <v>2017071837</v>
      </c>
      <c r="B5" t="s">
        <v>132</v>
      </c>
      <c r="C5" t="s">
        <v>133</v>
      </c>
      <c r="D5">
        <v>2010</v>
      </c>
      <c r="E5" s="7" t="str">
        <f>VLOOKUP(Table25[[#This Row],[Year]],[1]!Table3[#All],2,FALSE)</f>
        <v>U16</v>
      </c>
      <c r="F5" t="s">
        <v>20</v>
      </c>
      <c r="G5" t="s">
        <v>21</v>
      </c>
      <c r="H5" t="s">
        <v>22</v>
      </c>
      <c r="I5" t="s">
        <v>23</v>
      </c>
      <c r="J5" s="8">
        <v>192.91000000000003</v>
      </c>
      <c r="K5" s="8"/>
      <c r="L5" s="8" t="s">
        <v>24</v>
      </c>
      <c r="M5" s="8">
        <v>367.67150000000004</v>
      </c>
      <c r="N5" s="8"/>
      <c r="O5" s="8" t="s">
        <v>24</v>
      </c>
      <c r="P5" s="8">
        <v>990</v>
      </c>
      <c r="Q5" s="8"/>
      <c r="R5" s="8" t="s">
        <v>35</v>
      </c>
    </row>
    <row r="6" spans="1:18" s="9" customFormat="1" x14ac:dyDescent="0.25">
      <c r="A6">
        <v>2017071873</v>
      </c>
      <c r="B6" t="s">
        <v>25</v>
      </c>
      <c r="C6" t="s">
        <v>26</v>
      </c>
      <c r="D6">
        <v>2008</v>
      </c>
      <c r="E6" s="7" t="str">
        <f>VLOOKUP(Table25[[#This Row],[Year]],[1]!Table3[#All],2,FALSE)</f>
        <v>U19</v>
      </c>
      <c r="F6" t="s">
        <v>20</v>
      </c>
      <c r="G6" t="s">
        <v>21</v>
      </c>
      <c r="H6" t="s">
        <v>27</v>
      </c>
      <c r="I6" t="s">
        <v>27</v>
      </c>
      <c r="J6" s="8">
        <v>50</v>
      </c>
      <c r="K6" s="8"/>
      <c r="L6" s="8" t="s">
        <v>24</v>
      </c>
      <c r="M6" s="8">
        <v>105.79249999999999</v>
      </c>
      <c r="N6" s="8"/>
      <c r="O6" s="8" t="s">
        <v>24</v>
      </c>
      <c r="P6" s="8">
        <v>66.319999999999993</v>
      </c>
      <c r="Q6" s="8"/>
      <c r="R6" s="8" t="s">
        <v>24</v>
      </c>
    </row>
    <row r="7" spans="1:18" x14ac:dyDescent="0.25">
      <c r="A7">
        <v>2017090116</v>
      </c>
      <c r="B7" t="s">
        <v>66</v>
      </c>
      <c r="C7" t="s">
        <v>67</v>
      </c>
      <c r="D7">
        <v>2011</v>
      </c>
      <c r="E7" s="7" t="str">
        <f>VLOOKUP(Table25[[#This Row],[Year]],[1]!Table3[#All],2,FALSE)</f>
        <v>U16</v>
      </c>
      <c r="F7" t="s">
        <v>38</v>
      </c>
      <c r="G7" t="s">
        <v>21</v>
      </c>
      <c r="H7" t="s">
        <v>54</v>
      </c>
      <c r="I7" t="s">
        <v>23</v>
      </c>
      <c r="J7" s="8">
        <v>104.56</v>
      </c>
      <c r="K7" s="8"/>
      <c r="L7" s="8" t="s">
        <v>24</v>
      </c>
      <c r="M7" s="8">
        <v>144.065</v>
      </c>
      <c r="N7" s="8"/>
      <c r="O7" s="8" t="s">
        <v>24</v>
      </c>
      <c r="P7" s="8">
        <v>192.55999999999995</v>
      </c>
      <c r="Q7" s="8"/>
      <c r="R7" s="8" t="s">
        <v>24</v>
      </c>
    </row>
    <row r="8" spans="1:18" x14ac:dyDescent="0.25">
      <c r="A8">
        <v>2018060250</v>
      </c>
      <c r="B8" t="s">
        <v>120</v>
      </c>
      <c r="C8" t="s">
        <v>121</v>
      </c>
      <c r="D8">
        <v>2011</v>
      </c>
      <c r="E8" s="7" t="str">
        <f>VLOOKUP(Table25[[#This Row],[Year]],[1]!Table3[#All],2,FALSE)</f>
        <v>U16</v>
      </c>
      <c r="F8" t="s">
        <v>20</v>
      </c>
      <c r="G8" t="s">
        <v>21</v>
      </c>
      <c r="H8" t="s">
        <v>54</v>
      </c>
      <c r="I8" t="s">
        <v>23</v>
      </c>
      <c r="J8" s="8">
        <v>198.08500000000004</v>
      </c>
      <c r="K8" s="8"/>
      <c r="L8" s="8" t="s">
        <v>24</v>
      </c>
      <c r="M8" s="8">
        <v>249.51000000000002</v>
      </c>
      <c r="N8" s="8"/>
      <c r="O8" s="8" t="s">
        <v>24</v>
      </c>
      <c r="P8" s="8">
        <v>990</v>
      </c>
      <c r="Q8" s="8"/>
      <c r="R8" s="8" t="s">
        <v>35</v>
      </c>
    </row>
    <row r="9" spans="1:18" x14ac:dyDescent="0.25">
      <c r="A9" s="11">
        <v>2018060261</v>
      </c>
      <c r="B9" t="s">
        <v>60</v>
      </c>
      <c r="C9" t="s">
        <v>61</v>
      </c>
      <c r="D9" s="11">
        <v>2011</v>
      </c>
      <c r="E9" s="7" t="str">
        <f>VLOOKUP(Table25[[#This Row],[Year]],[1]!Table3[#All],2,FALSE)</f>
        <v>U16</v>
      </c>
      <c r="F9" t="s">
        <v>38</v>
      </c>
      <c r="G9" t="s">
        <v>21</v>
      </c>
      <c r="H9" t="s">
        <v>62</v>
      </c>
      <c r="I9" t="s">
        <v>63</v>
      </c>
      <c r="J9" s="8">
        <v>87.335000000000008</v>
      </c>
      <c r="K9" s="10">
        <v>5</v>
      </c>
      <c r="L9" s="8" t="s">
        <v>24</v>
      </c>
      <c r="M9" s="8">
        <v>119.25</v>
      </c>
      <c r="N9" s="8"/>
      <c r="O9" s="8" t="s">
        <v>24</v>
      </c>
      <c r="P9" s="8">
        <v>439.68499999999995</v>
      </c>
      <c r="Q9" s="8"/>
      <c r="R9" s="8" t="s">
        <v>24</v>
      </c>
    </row>
    <row r="10" spans="1:18" x14ac:dyDescent="0.25">
      <c r="A10">
        <v>2018060273</v>
      </c>
      <c r="B10" t="s">
        <v>28</v>
      </c>
      <c r="C10" t="s">
        <v>29</v>
      </c>
      <c r="D10">
        <v>2010</v>
      </c>
      <c r="E10" s="7" t="str">
        <f>VLOOKUP(Table25[[#This Row],[Year]],[1]!Table3[#All],2,FALSE)</f>
        <v>U16</v>
      </c>
      <c r="F10" t="s">
        <v>20</v>
      </c>
      <c r="G10" t="s">
        <v>21</v>
      </c>
      <c r="H10" t="s">
        <v>30</v>
      </c>
      <c r="I10"/>
      <c r="J10" s="8">
        <v>104.54849999999998</v>
      </c>
      <c r="K10" s="10">
        <v>5</v>
      </c>
      <c r="L10" s="8" t="s">
        <v>24</v>
      </c>
      <c r="M10" s="8">
        <v>202.03550000000001</v>
      </c>
      <c r="N10" s="8"/>
      <c r="O10" s="8" t="s">
        <v>24</v>
      </c>
      <c r="P10" s="8">
        <v>85.272500000000008</v>
      </c>
      <c r="Q10" s="8"/>
      <c r="R10" s="8" t="s">
        <v>24</v>
      </c>
    </row>
    <row r="11" spans="1:18" x14ac:dyDescent="0.25">
      <c r="A11">
        <v>2018060276</v>
      </c>
      <c r="B11" t="s">
        <v>176</v>
      </c>
      <c r="C11" t="s">
        <v>177</v>
      </c>
      <c r="D11">
        <v>2011</v>
      </c>
      <c r="E11" s="7" t="str">
        <f>VLOOKUP(Table25[[#This Row],[Year]],[1]!Table3[#All],2,FALSE)</f>
        <v>U16</v>
      </c>
      <c r="F11" t="s">
        <v>20</v>
      </c>
      <c r="G11" t="s">
        <v>21</v>
      </c>
      <c r="H11" t="s">
        <v>178</v>
      </c>
      <c r="I11" t="s">
        <v>178</v>
      </c>
      <c r="J11" s="8">
        <v>990</v>
      </c>
      <c r="K11" s="8"/>
      <c r="L11" s="8" t="s">
        <v>35</v>
      </c>
      <c r="M11" s="8">
        <v>990</v>
      </c>
      <c r="N11" s="8"/>
      <c r="O11" s="8" t="s">
        <v>35</v>
      </c>
      <c r="P11" s="8">
        <v>990</v>
      </c>
      <c r="Q11" s="8"/>
      <c r="R11" s="8" t="s">
        <v>35</v>
      </c>
    </row>
    <row r="12" spans="1:18" x14ac:dyDescent="0.25">
      <c r="A12">
        <v>2018060311</v>
      </c>
      <c r="B12" t="s">
        <v>94</v>
      </c>
      <c r="C12" t="s">
        <v>19</v>
      </c>
      <c r="D12">
        <v>2012</v>
      </c>
      <c r="E12" s="7" t="str">
        <f>VLOOKUP(Table25[[#This Row],[Year]],[1]!Table3[#All],2,FALSE)</f>
        <v>U14</v>
      </c>
      <c r="F12" t="s">
        <v>38</v>
      </c>
      <c r="G12" t="s">
        <v>21</v>
      </c>
      <c r="H12" t="s">
        <v>22</v>
      </c>
      <c r="I12" t="s">
        <v>23</v>
      </c>
      <c r="J12" s="8">
        <v>151.995</v>
      </c>
      <c r="K12" s="10">
        <v>2</v>
      </c>
      <c r="L12" s="8" t="s">
        <v>24</v>
      </c>
      <c r="M12" s="8">
        <v>165.77999999999997</v>
      </c>
      <c r="N12" s="10">
        <v>3</v>
      </c>
      <c r="O12" s="8" t="s">
        <v>24</v>
      </c>
      <c r="P12" s="8">
        <v>990</v>
      </c>
      <c r="Q12" s="8"/>
      <c r="R12" s="8" t="s">
        <v>35</v>
      </c>
    </row>
    <row r="13" spans="1:18" x14ac:dyDescent="0.25">
      <c r="A13">
        <v>2018070334</v>
      </c>
      <c r="B13" t="s">
        <v>48</v>
      </c>
      <c r="C13" t="s">
        <v>49</v>
      </c>
      <c r="D13">
        <v>2011</v>
      </c>
      <c r="E13" s="7" t="str">
        <f>VLOOKUP(Table25[[#This Row],[Year]],[1]!Table3[#All],2,FALSE)</f>
        <v>U16</v>
      </c>
      <c r="F13" t="s">
        <v>38</v>
      </c>
      <c r="G13" t="s">
        <v>21</v>
      </c>
      <c r="H13" t="s">
        <v>27</v>
      </c>
      <c r="I13" t="s">
        <v>27</v>
      </c>
      <c r="J13" s="8">
        <v>87.07</v>
      </c>
      <c r="K13" s="10">
        <v>4</v>
      </c>
      <c r="L13" s="8" t="s">
        <v>24</v>
      </c>
      <c r="M13" s="8">
        <v>98.519999999999982</v>
      </c>
      <c r="N13" s="10">
        <v>5</v>
      </c>
      <c r="O13" s="8" t="s">
        <v>24</v>
      </c>
      <c r="P13" s="8">
        <v>990</v>
      </c>
      <c r="Q13" s="8"/>
      <c r="R13" s="8" t="s">
        <v>35</v>
      </c>
    </row>
    <row r="14" spans="1:18" x14ac:dyDescent="0.25">
      <c r="A14">
        <v>2018070344</v>
      </c>
      <c r="B14" t="s">
        <v>108</v>
      </c>
      <c r="C14" t="s">
        <v>109</v>
      </c>
      <c r="D14">
        <v>2010</v>
      </c>
      <c r="E14" s="7" t="str">
        <f>VLOOKUP(Table25[[#This Row],[Year]],[1]!Table3[#All],2,FALSE)</f>
        <v>U16</v>
      </c>
      <c r="F14" t="s">
        <v>20</v>
      </c>
      <c r="G14" t="s">
        <v>21</v>
      </c>
      <c r="H14" t="s">
        <v>27</v>
      </c>
      <c r="I14" t="s">
        <v>27</v>
      </c>
      <c r="J14" s="8">
        <v>175.22500000000002</v>
      </c>
      <c r="K14" s="8"/>
      <c r="L14" s="8" t="s">
        <v>24</v>
      </c>
      <c r="M14" s="8">
        <v>192.08500000000001</v>
      </c>
      <c r="N14" s="8"/>
      <c r="O14" s="8" t="s">
        <v>24</v>
      </c>
      <c r="P14" s="8">
        <v>795.19099999999992</v>
      </c>
      <c r="Q14" s="8"/>
      <c r="R14" s="8" t="s">
        <v>24</v>
      </c>
    </row>
    <row r="15" spans="1:18" x14ac:dyDescent="0.25">
      <c r="A15">
        <v>2018070363</v>
      </c>
      <c r="B15" t="s">
        <v>57</v>
      </c>
      <c r="C15" t="s">
        <v>29</v>
      </c>
      <c r="D15">
        <v>2012</v>
      </c>
      <c r="E15" s="7" t="str">
        <f>VLOOKUP(Table25[[#This Row],[Year]],[1]!Table3[#All],2,FALSE)</f>
        <v>U14</v>
      </c>
      <c r="F15" t="s">
        <v>20</v>
      </c>
      <c r="G15" t="s">
        <v>21</v>
      </c>
      <c r="H15" t="s">
        <v>30</v>
      </c>
      <c r="I15"/>
      <c r="J15" s="8">
        <v>112.59000000000002</v>
      </c>
      <c r="K15" s="10">
        <v>2</v>
      </c>
      <c r="L15" s="8" t="s">
        <v>24</v>
      </c>
      <c r="M15" s="8">
        <v>90.66</v>
      </c>
      <c r="N15" s="10">
        <v>2</v>
      </c>
      <c r="O15" s="8" t="s">
        <v>24</v>
      </c>
      <c r="P15" s="8">
        <v>990</v>
      </c>
      <c r="Q15" s="10"/>
      <c r="R15" s="8" t="s">
        <v>35</v>
      </c>
    </row>
    <row r="16" spans="1:18" x14ac:dyDescent="0.25">
      <c r="A16">
        <v>2018070391</v>
      </c>
      <c r="B16" t="s">
        <v>92</v>
      </c>
      <c r="C16" t="s">
        <v>91</v>
      </c>
      <c r="D16">
        <v>2012</v>
      </c>
      <c r="E16" s="7" t="str">
        <f>VLOOKUP(Table25[[#This Row],[Year]],[1]!Table3[#All],2,FALSE)</f>
        <v>U14</v>
      </c>
      <c r="F16" t="s">
        <v>20</v>
      </c>
      <c r="G16" t="s">
        <v>21</v>
      </c>
      <c r="H16" t="s">
        <v>27</v>
      </c>
      <c r="I16" t="s">
        <v>27</v>
      </c>
      <c r="J16" s="8">
        <v>258.82</v>
      </c>
      <c r="K16" s="8"/>
      <c r="L16" s="8" t="s">
        <v>24</v>
      </c>
      <c r="M16" s="8">
        <v>169.01000000000002</v>
      </c>
      <c r="N16" s="8"/>
      <c r="O16" s="8" t="s">
        <v>24</v>
      </c>
      <c r="P16" s="8">
        <v>990</v>
      </c>
      <c r="Q16" s="8"/>
      <c r="R16" s="8" t="s">
        <v>35</v>
      </c>
    </row>
    <row r="17" spans="1:18" x14ac:dyDescent="0.25">
      <c r="A17">
        <v>2018070417</v>
      </c>
      <c r="B17" t="s">
        <v>82</v>
      </c>
      <c r="C17" t="s">
        <v>83</v>
      </c>
      <c r="D17">
        <v>2012</v>
      </c>
      <c r="E17" s="7" t="str">
        <f>VLOOKUP(Table25[[#This Row],[Year]],[1]!Table3[#All],2,FALSE)</f>
        <v>U14</v>
      </c>
      <c r="F17" t="s">
        <v>38</v>
      </c>
      <c r="G17" t="s">
        <v>21</v>
      </c>
      <c r="H17" t="s">
        <v>27</v>
      </c>
      <c r="I17" t="s">
        <v>27</v>
      </c>
      <c r="J17" s="8">
        <v>165.785</v>
      </c>
      <c r="K17" s="10">
        <v>3</v>
      </c>
      <c r="L17" s="8" t="s">
        <v>24</v>
      </c>
      <c r="M17" s="8">
        <v>135.745</v>
      </c>
      <c r="N17" s="10">
        <v>1</v>
      </c>
      <c r="O17" s="8" t="s">
        <v>24</v>
      </c>
      <c r="P17" s="8">
        <v>990</v>
      </c>
      <c r="Q17" s="8"/>
      <c r="R17" s="8" t="s">
        <v>35</v>
      </c>
    </row>
    <row r="18" spans="1:18" x14ac:dyDescent="0.25">
      <c r="A18">
        <v>2018070424</v>
      </c>
      <c r="B18" t="s">
        <v>137</v>
      </c>
      <c r="C18" t="s">
        <v>133</v>
      </c>
      <c r="D18">
        <v>2012</v>
      </c>
      <c r="E18" s="7" t="str">
        <f>VLOOKUP(Table25[[#This Row],[Year]],[1]!Table3[#All],2,FALSE)</f>
        <v>U14</v>
      </c>
      <c r="F18" t="s">
        <v>20</v>
      </c>
      <c r="G18" t="s">
        <v>21</v>
      </c>
      <c r="H18" t="s">
        <v>22</v>
      </c>
      <c r="I18" t="s">
        <v>23</v>
      </c>
      <c r="J18" s="8">
        <v>304.43</v>
      </c>
      <c r="K18" s="8"/>
      <c r="L18" s="8" t="s">
        <v>24</v>
      </c>
      <c r="M18" s="8">
        <v>990</v>
      </c>
      <c r="N18" s="8"/>
      <c r="O18" s="8" t="s">
        <v>35</v>
      </c>
      <c r="P18" s="8">
        <v>990</v>
      </c>
      <c r="Q18" s="8"/>
      <c r="R18" s="8" t="s">
        <v>35</v>
      </c>
    </row>
    <row r="19" spans="1:18" x14ac:dyDescent="0.25">
      <c r="A19">
        <v>2018080521</v>
      </c>
      <c r="B19" t="s">
        <v>18</v>
      </c>
      <c r="C19" t="s">
        <v>19</v>
      </c>
      <c r="D19">
        <v>2009</v>
      </c>
      <c r="E19" s="7" t="str">
        <f>VLOOKUP(Table25[[#This Row],[Year]],[1]!Table3[#All],2,FALSE)</f>
        <v>U19</v>
      </c>
      <c r="F19" t="s">
        <v>20</v>
      </c>
      <c r="G19" t="s">
        <v>21</v>
      </c>
      <c r="H19" t="s">
        <v>22</v>
      </c>
      <c r="I19" t="s">
        <v>23</v>
      </c>
      <c r="J19" s="8">
        <v>50</v>
      </c>
      <c r="K19" s="8"/>
      <c r="L19" s="8" t="s">
        <v>24</v>
      </c>
      <c r="M19" s="8">
        <v>60.09</v>
      </c>
      <c r="N19" s="8"/>
      <c r="O19" s="8" t="s">
        <v>24</v>
      </c>
      <c r="P19" s="8">
        <v>50</v>
      </c>
      <c r="Q19" s="8"/>
      <c r="R19" s="8" t="s">
        <v>24</v>
      </c>
    </row>
    <row r="20" spans="1:18" x14ac:dyDescent="0.25">
      <c r="A20">
        <v>2018090579</v>
      </c>
      <c r="B20" t="s">
        <v>112</v>
      </c>
      <c r="C20" t="s">
        <v>113</v>
      </c>
      <c r="D20">
        <v>2012</v>
      </c>
      <c r="E20" s="7" t="str">
        <f>VLOOKUP(Table25[[#This Row],[Year]],[1]!Table3[#All],2,FALSE)</f>
        <v>U14</v>
      </c>
      <c r="F20" t="s">
        <v>38</v>
      </c>
      <c r="G20" t="s">
        <v>21</v>
      </c>
      <c r="H20" t="s">
        <v>54</v>
      </c>
      <c r="I20" t="s">
        <v>23</v>
      </c>
      <c r="J20" s="8">
        <v>214.54500000000002</v>
      </c>
      <c r="K20" s="8"/>
      <c r="L20" s="8" t="s">
        <v>24</v>
      </c>
      <c r="M20" s="8">
        <v>232.40499999999997</v>
      </c>
      <c r="N20" s="10">
        <v>5</v>
      </c>
      <c r="O20" s="8" t="s">
        <v>24</v>
      </c>
      <c r="P20" s="8">
        <v>990</v>
      </c>
      <c r="Q20" s="8"/>
      <c r="R20" s="8" t="s">
        <v>35</v>
      </c>
    </row>
    <row r="21" spans="1:18" x14ac:dyDescent="0.25">
      <c r="A21">
        <v>2018100699</v>
      </c>
      <c r="B21" t="s">
        <v>101</v>
      </c>
      <c r="C21" t="s">
        <v>102</v>
      </c>
      <c r="D21">
        <v>2011</v>
      </c>
      <c r="E21" s="7" t="str">
        <f>VLOOKUP(Table25[[#This Row],[Year]],[1]!Table3[#All],2,FALSE)</f>
        <v>U16</v>
      </c>
      <c r="F21" t="s">
        <v>20</v>
      </c>
      <c r="G21" t="s">
        <v>21</v>
      </c>
      <c r="H21" t="s">
        <v>62</v>
      </c>
      <c r="I21" t="s">
        <v>63</v>
      </c>
      <c r="J21" s="8">
        <v>238.45499999999998</v>
      </c>
      <c r="K21" s="8"/>
      <c r="L21" s="8" t="s">
        <v>24</v>
      </c>
      <c r="M21" s="8">
        <v>217.87000000000003</v>
      </c>
      <c r="N21" s="8"/>
      <c r="O21" s="8" t="s">
        <v>24</v>
      </c>
      <c r="P21" s="8">
        <v>345.91249999999991</v>
      </c>
      <c r="Q21" s="8"/>
      <c r="R21" s="8" t="s">
        <v>24</v>
      </c>
    </row>
    <row r="22" spans="1:18" x14ac:dyDescent="0.25">
      <c r="A22">
        <v>2019070898</v>
      </c>
      <c r="B22" t="s">
        <v>71</v>
      </c>
      <c r="C22" t="s">
        <v>72</v>
      </c>
      <c r="D22">
        <v>2009</v>
      </c>
      <c r="E22" s="7" t="str">
        <f>VLOOKUP(Table25[[#This Row],[Year]],[1]!Table3[#All],2,FALSE)</f>
        <v>U19</v>
      </c>
      <c r="F22" t="s">
        <v>20</v>
      </c>
      <c r="G22" t="s">
        <v>21</v>
      </c>
      <c r="H22" t="s">
        <v>27</v>
      </c>
      <c r="I22" t="s">
        <v>27</v>
      </c>
      <c r="J22" s="8">
        <v>145.03500000000003</v>
      </c>
      <c r="K22" s="8"/>
      <c r="L22" s="8" t="s">
        <v>24</v>
      </c>
      <c r="M22" s="8">
        <v>143.07500000000002</v>
      </c>
      <c r="N22" s="8"/>
      <c r="O22" s="8" t="s">
        <v>24</v>
      </c>
      <c r="P22" s="8">
        <v>311.40500000000009</v>
      </c>
      <c r="Q22" s="8"/>
      <c r="R22" s="8" t="s">
        <v>24</v>
      </c>
    </row>
    <row r="23" spans="1:18" x14ac:dyDescent="0.25">
      <c r="A23">
        <v>2019070919</v>
      </c>
      <c r="B23" t="s">
        <v>92</v>
      </c>
      <c r="C23" t="s">
        <v>93</v>
      </c>
      <c r="D23">
        <v>2011</v>
      </c>
      <c r="E23" s="7" t="str">
        <f>VLOOKUP(Table25[[#This Row],[Year]],[1]!Table3[#All],2,FALSE)</f>
        <v>U16</v>
      </c>
      <c r="F23" t="s">
        <v>20</v>
      </c>
      <c r="G23" t="s">
        <v>21</v>
      </c>
      <c r="H23" t="s">
        <v>30</v>
      </c>
      <c r="I23" t="s">
        <v>34</v>
      </c>
      <c r="J23" s="8">
        <v>206.32</v>
      </c>
      <c r="K23" s="8"/>
      <c r="L23" s="8" t="s">
        <v>24</v>
      </c>
      <c r="M23" s="8">
        <v>176.625</v>
      </c>
      <c r="N23" s="8"/>
      <c r="O23" s="8" t="s">
        <v>24</v>
      </c>
      <c r="P23" s="8">
        <v>340.60249999999996</v>
      </c>
      <c r="Q23" s="8"/>
      <c r="R23" s="8" t="s">
        <v>24</v>
      </c>
    </row>
    <row r="24" spans="1:18" x14ac:dyDescent="0.25">
      <c r="A24">
        <v>2019070920</v>
      </c>
      <c r="B24" t="s">
        <v>190</v>
      </c>
      <c r="C24" t="s">
        <v>93</v>
      </c>
      <c r="D24">
        <v>2013</v>
      </c>
      <c r="E24" s="7" t="str">
        <f>VLOOKUP(Table25[[#This Row],[Year]],[1]!Table3[#All],2,FALSE)</f>
        <v>U14</v>
      </c>
      <c r="F24" t="s">
        <v>38</v>
      </c>
      <c r="G24" t="s">
        <v>21</v>
      </c>
      <c r="H24" t="s">
        <v>30</v>
      </c>
      <c r="I24" t="s">
        <v>34</v>
      </c>
      <c r="J24" s="8">
        <v>990</v>
      </c>
      <c r="K24" s="8"/>
      <c r="L24" s="8" t="s">
        <v>35</v>
      </c>
      <c r="M24" s="8">
        <v>990</v>
      </c>
      <c r="N24" s="8"/>
      <c r="O24" s="8" t="s">
        <v>35</v>
      </c>
      <c r="P24" s="8">
        <v>990</v>
      </c>
      <c r="Q24" s="8"/>
      <c r="R24" s="8" t="s">
        <v>35</v>
      </c>
    </row>
    <row r="25" spans="1:18" x14ac:dyDescent="0.25">
      <c r="A25">
        <v>2019070924</v>
      </c>
      <c r="B25" t="s">
        <v>70</v>
      </c>
      <c r="C25" t="s">
        <v>47</v>
      </c>
      <c r="D25">
        <v>2009</v>
      </c>
      <c r="E25" s="7" t="str">
        <f>VLOOKUP(Table25[[#This Row],[Year]],[1]!Table3[#All],2,FALSE)</f>
        <v>U19</v>
      </c>
      <c r="F25" t="s">
        <v>20</v>
      </c>
      <c r="G25" t="s">
        <v>21</v>
      </c>
      <c r="H25" t="s">
        <v>30</v>
      </c>
      <c r="I25" t="s">
        <v>34</v>
      </c>
      <c r="J25" s="8">
        <v>136.36000000000001</v>
      </c>
      <c r="K25" s="8"/>
      <c r="L25" s="8" t="s">
        <v>24</v>
      </c>
      <c r="M25" s="8">
        <v>93.690000000000026</v>
      </c>
      <c r="N25" s="8"/>
      <c r="O25" s="8" t="s">
        <v>24</v>
      </c>
      <c r="P25" s="8">
        <v>142.595</v>
      </c>
      <c r="Q25" s="8"/>
      <c r="R25" s="8" t="s">
        <v>24</v>
      </c>
    </row>
    <row r="26" spans="1:18" x14ac:dyDescent="0.25">
      <c r="A26">
        <v>2019070925</v>
      </c>
      <c r="B26" t="s">
        <v>46</v>
      </c>
      <c r="C26" t="s">
        <v>47</v>
      </c>
      <c r="D26">
        <v>2011</v>
      </c>
      <c r="E26" s="7" t="str">
        <f>VLOOKUP(Table25[[#This Row],[Year]],[1]!Table3[#All],2,FALSE)</f>
        <v>U16</v>
      </c>
      <c r="F26" t="s">
        <v>38</v>
      </c>
      <c r="G26" t="s">
        <v>21</v>
      </c>
      <c r="H26" t="s">
        <v>30</v>
      </c>
      <c r="I26" t="s">
        <v>34</v>
      </c>
      <c r="J26" s="8">
        <v>99.4</v>
      </c>
      <c r="K26" s="8"/>
      <c r="L26" s="8" t="s">
        <v>24</v>
      </c>
      <c r="M26" s="8">
        <v>89.41</v>
      </c>
      <c r="N26" s="10">
        <v>4</v>
      </c>
      <c r="O26" s="8" t="s">
        <v>24</v>
      </c>
      <c r="P26" s="8">
        <v>355.17499999999995</v>
      </c>
      <c r="Q26" s="8"/>
      <c r="R26" s="8" t="s">
        <v>24</v>
      </c>
    </row>
    <row r="27" spans="1:18" x14ac:dyDescent="0.25">
      <c r="A27">
        <v>2019070942</v>
      </c>
      <c r="B27" t="s">
        <v>64</v>
      </c>
      <c r="C27" t="s">
        <v>65</v>
      </c>
      <c r="D27">
        <v>2009</v>
      </c>
      <c r="E27" s="7" t="str">
        <f>VLOOKUP(Table25[[#This Row],[Year]],[1]!Table3[#All],2,FALSE)</f>
        <v>U19</v>
      </c>
      <c r="F27" t="s">
        <v>38</v>
      </c>
      <c r="G27" t="s">
        <v>21</v>
      </c>
      <c r="H27" t="s">
        <v>27</v>
      </c>
      <c r="I27" t="s">
        <v>27</v>
      </c>
      <c r="J27" s="8">
        <v>107.48500000000001</v>
      </c>
      <c r="K27" s="8"/>
      <c r="L27" s="8" t="s">
        <v>24</v>
      </c>
      <c r="M27" s="8">
        <v>145.77999999999997</v>
      </c>
      <c r="N27" s="8"/>
      <c r="O27" s="8" t="s">
        <v>24</v>
      </c>
      <c r="P27" s="8">
        <v>259.67</v>
      </c>
      <c r="Q27" s="8"/>
      <c r="R27" s="8" t="s">
        <v>24</v>
      </c>
    </row>
    <row r="28" spans="1:18" x14ac:dyDescent="0.25">
      <c r="A28">
        <v>2019070965</v>
      </c>
      <c r="B28" t="s">
        <v>86</v>
      </c>
      <c r="C28" t="s">
        <v>87</v>
      </c>
      <c r="D28">
        <v>2012</v>
      </c>
      <c r="E28" s="7" t="str">
        <f>VLOOKUP(Table25[[#This Row],[Year]],[1]!Table3[#All],2,FALSE)</f>
        <v>U14</v>
      </c>
      <c r="F28" t="s">
        <v>38</v>
      </c>
      <c r="G28" t="s">
        <v>21</v>
      </c>
      <c r="H28" t="s">
        <v>27</v>
      </c>
      <c r="I28" t="s">
        <v>27</v>
      </c>
      <c r="J28" s="8">
        <v>147.95999999999998</v>
      </c>
      <c r="K28" s="10">
        <v>1</v>
      </c>
      <c r="L28" s="8" t="s">
        <v>24</v>
      </c>
      <c r="M28" s="8">
        <v>138.255</v>
      </c>
      <c r="N28" s="10">
        <v>2</v>
      </c>
      <c r="O28" s="8" t="s">
        <v>24</v>
      </c>
      <c r="P28" s="8">
        <v>990</v>
      </c>
      <c r="Q28" s="8"/>
      <c r="R28" s="8" t="s">
        <v>35</v>
      </c>
    </row>
    <row r="29" spans="1:18" x14ac:dyDescent="0.25">
      <c r="A29">
        <v>2019070970</v>
      </c>
      <c r="B29" t="s">
        <v>39</v>
      </c>
      <c r="C29" t="s">
        <v>40</v>
      </c>
      <c r="D29">
        <v>2010</v>
      </c>
      <c r="E29" s="7" t="str">
        <f>VLOOKUP(Table25[[#This Row],[Year]],[1]!Table3[#All],2,FALSE)</f>
        <v>U16</v>
      </c>
      <c r="F29" t="s">
        <v>38</v>
      </c>
      <c r="G29" t="s">
        <v>21</v>
      </c>
      <c r="H29" t="s">
        <v>41</v>
      </c>
      <c r="I29"/>
      <c r="J29" s="8">
        <v>58.629999999999995</v>
      </c>
      <c r="K29" s="10">
        <v>2</v>
      </c>
      <c r="L29" s="8" t="s">
        <v>24</v>
      </c>
      <c r="M29" s="8">
        <v>75.829999999999984</v>
      </c>
      <c r="N29" s="10">
        <v>2</v>
      </c>
      <c r="O29" s="8" t="s">
        <v>24</v>
      </c>
      <c r="P29" s="8">
        <v>113.91499999999996</v>
      </c>
      <c r="Q29" s="8"/>
      <c r="R29" s="8" t="s">
        <v>24</v>
      </c>
    </row>
    <row r="30" spans="1:18" x14ac:dyDescent="0.25">
      <c r="A30">
        <v>2019081057</v>
      </c>
      <c r="B30" t="s">
        <v>77</v>
      </c>
      <c r="C30" t="s">
        <v>78</v>
      </c>
      <c r="D30">
        <v>2010</v>
      </c>
      <c r="E30" s="7" t="str">
        <f>VLOOKUP(Table25[[#This Row],[Year]],[1]!Table3[#All],2,FALSE)</f>
        <v>U16</v>
      </c>
      <c r="F30" t="s">
        <v>38</v>
      </c>
      <c r="G30" t="s">
        <v>21</v>
      </c>
      <c r="H30" t="s">
        <v>22</v>
      </c>
      <c r="I30" t="s">
        <v>79</v>
      </c>
      <c r="J30" s="8">
        <v>226.79000000000002</v>
      </c>
      <c r="K30" s="8"/>
      <c r="L30" s="8" t="s">
        <v>24</v>
      </c>
      <c r="M30" s="8">
        <v>158.33999999999997</v>
      </c>
      <c r="N30" s="8"/>
      <c r="O30" s="8" t="s">
        <v>24</v>
      </c>
      <c r="P30" s="8">
        <v>407.99</v>
      </c>
      <c r="Q30" s="8"/>
      <c r="R30" s="8" t="s">
        <v>24</v>
      </c>
    </row>
    <row r="31" spans="1:18" x14ac:dyDescent="0.25">
      <c r="A31">
        <v>2019081076</v>
      </c>
      <c r="B31" t="s">
        <v>90</v>
      </c>
      <c r="C31" t="s">
        <v>91</v>
      </c>
      <c r="D31">
        <v>2010</v>
      </c>
      <c r="E31" s="7" t="str">
        <f>VLOOKUP(Table25[[#This Row],[Year]],[1]!Table3[#All],2,FALSE)</f>
        <v>U16</v>
      </c>
      <c r="F31" t="s">
        <v>20</v>
      </c>
      <c r="G31" t="s">
        <v>21</v>
      </c>
      <c r="H31" t="s">
        <v>27</v>
      </c>
      <c r="I31" t="s">
        <v>27</v>
      </c>
      <c r="J31" s="8">
        <v>173.96000000000004</v>
      </c>
      <c r="K31" s="8"/>
      <c r="L31" s="8" t="s">
        <v>24</v>
      </c>
      <c r="M31" s="8">
        <v>201.57500000000002</v>
      </c>
      <c r="N31" s="8"/>
      <c r="O31" s="8" t="s">
        <v>24</v>
      </c>
      <c r="P31" s="8">
        <v>275.50250000000005</v>
      </c>
      <c r="Q31" s="8"/>
      <c r="R31" s="8" t="s">
        <v>24</v>
      </c>
    </row>
    <row r="32" spans="1:18" x14ac:dyDescent="0.25">
      <c r="A32">
        <v>2019081113</v>
      </c>
      <c r="B32" t="s">
        <v>97</v>
      </c>
      <c r="C32" t="s">
        <v>98</v>
      </c>
      <c r="D32">
        <v>2010</v>
      </c>
      <c r="E32" s="7" t="str">
        <f>VLOOKUP(Table25[[#This Row],[Year]],[1]!Table3[#All],2,FALSE)</f>
        <v>U16</v>
      </c>
      <c r="F32" t="s">
        <v>38</v>
      </c>
      <c r="G32" t="s">
        <v>21</v>
      </c>
      <c r="H32" t="s">
        <v>62</v>
      </c>
      <c r="I32" t="s">
        <v>63</v>
      </c>
      <c r="J32" s="8">
        <v>197.76000000000005</v>
      </c>
      <c r="K32" s="8"/>
      <c r="L32" s="8" t="s">
        <v>24</v>
      </c>
      <c r="M32" s="8">
        <v>199.15999999999997</v>
      </c>
      <c r="N32" s="8"/>
      <c r="O32" s="8" t="s">
        <v>24</v>
      </c>
      <c r="P32" s="8">
        <v>558.46999999999991</v>
      </c>
      <c r="Q32" s="8"/>
      <c r="R32" s="8" t="s">
        <v>24</v>
      </c>
    </row>
    <row r="33" spans="1:18" x14ac:dyDescent="0.25">
      <c r="A33">
        <v>2019091242</v>
      </c>
      <c r="B33" t="s">
        <v>52</v>
      </c>
      <c r="C33" t="s">
        <v>53</v>
      </c>
      <c r="D33">
        <v>2010</v>
      </c>
      <c r="E33" s="7" t="str">
        <f>VLOOKUP(Table25[[#This Row],[Year]],[1]!Table3[#All],2,FALSE)</f>
        <v>U16</v>
      </c>
      <c r="F33" t="s">
        <v>20</v>
      </c>
      <c r="G33" t="s">
        <v>21</v>
      </c>
      <c r="H33" t="s">
        <v>54</v>
      </c>
      <c r="I33" t="s">
        <v>23</v>
      </c>
      <c r="J33" s="8">
        <v>91.225000000000009</v>
      </c>
      <c r="K33" s="10">
        <v>3</v>
      </c>
      <c r="L33" s="8" t="s">
        <v>24</v>
      </c>
      <c r="M33" s="8">
        <v>114.51500000000001</v>
      </c>
      <c r="N33" s="10">
        <v>3</v>
      </c>
      <c r="O33" s="8" t="s">
        <v>24</v>
      </c>
      <c r="P33" s="8">
        <v>173.96750000000003</v>
      </c>
      <c r="Q33" s="8"/>
      <c r="R33" s="8" t="s">
        <v>24</v>
      </c>
    </row>
    <row r="34" spans="1:18" x14ac:dyDescent="0.25">
      <c r="A34">
        <v>2019091335</v>
      </c>
      <c r="B34" t="s">
        <v>157</v>
      </c>
      <c r="C34" t="s">
        <v>158</v>
      </c>
      <c r="D34">
        <v>2011</v>
      </c>
      <c r="E34" s="7" t="str">
        <f>VLOOKUP(Table25[[#This Row],[Year]],[1]!Table3[#All],2,FALSE)</f>
        <v>U16</v>
      </c>
      <c r="F34" t="s">
        <v>20</v>
      </c>
      <c r="G34" t="s">
        <v>21</v>
      </c>
      <c r="H34" t="s">
        <v>27</v>
      </c>
      <c r="I34" t="s">
        <v>27</v>
      </c>
      <c r="J34" s="8">
        <v>990</v>
      </c>
      <c r="K34" s="8"/>
      <c r="L34" s="8" t="s">
        <v>35</v>
      </c>
      <c r="M34" s="8">
        <v>990</v>
      </c>
      <c r="N34" s="8"/>
      <c r="O34" s="8" t="s">
        <v>35</v>
      </c>
      <c r="P34" s="8">
        <v>990</v>
      </c>
      <c r="Q34" s="8"/>
      <c r="R34" s="8" t="s">
        <v>35</v>
      </c>
    </row>
    <row r="35" spans="1:18" x14ac:dyDescent="0.25">
      <c r="A35">
        <v>2019101455</v>
      </c>
      <c r="B35" t="s">
        <v>156</v>
      </c>
      <c r="C35" t="s">
        <v>102</v>
      </c>
      <c r="D35">
        <v>2013</v>
      </c>
      <c r="E35" s="7" t="str">
        <f>VLOOKUP(Table25[[#This Row],[Year]],[1]!Table3[#All],2,FALSE)</f>
        <v>U14</v>
      </c>
      <c r="F35" t="s">
        <v>20</v>
      </c>
      <c r="G35" t="s">
        <v>21</v>
      </c>
      <c r="H35" t="s">
        <v>62</v>
      </c>
      <c r="I35" t="s">
        <v>63</v>
      </c>
      <c r="J35" s="8">
        <v>990</v>
      </c>
      <c r="K35" s="8"/>
      <c r="L35" s="8" t="s">
        <v>35</v>
      </c>
      <c r="M35" s="8">
        <v>990</v>
      </c>
      <c r="N35" s="8"/>
      <c r="O35" s="8" t="s">
        <v>35</v>
      </c>
      <c r="P35" s="8">
        <v>990</v>
      </c>
      <c r="Q35" s="8"/>
      <c r="R35" s="8" t="s">
        <v>35</v>
      </c>
    </row>
    <row r="36" spans="1:18" x14ac:dyDescent="0.25">
      <c r="A36">
        <v>2019101458</v>
      </c>
      <c r="B36" t="s">
        <v>110</v>
      </c>
      <c r="C36" t="s">
        <v>111</v>
      </c>
      <c r="D36">
        <v>2011</v>
      </c>
      <c r="E36" s="7" t="str">
        <f>VLOOKUP(Table25[[#This Row],[Year]],[1]!Table3[#All],2,FALSE)</f>
        <v>U16</v>
      </c>
      <c r="F36" t="s">
        <v>20</v>
      </c>
      <c r="G36" t="s">
        <v>21</v>
      </c>
      <c r="H36" t="s">
        <v>62</v>
      </c>
      <c r="I36" t="s">
        <v>63</v>
      </c>
      <c r="J36" s="8">
        <v>209.42500000000001</v>
      </c>
      <c r="K36" s="8"/>
      <c r="L36" s="8" t="s">
        <v>24</v>
      </c>
      <c r="M36" s="8">
        <v>197.715</v>
      </c>
      <c r="N36" s="8"/>
      <c r="O36" s="8" t="s">
        <v>24</v>
      </c>
      <c r="P36" s="8">
        <v>990</v>
      </c>
      <c r="Q36" s="8"/>
      <c r="R36" s="8" t="s">
        <v>35</v>
      </c>
    </row>
    <row r="37" spans="1:18" x14ac:dyDescent="0.25">
      <c r="A37">
        <v>2020061501</v>
      </c>
      <c r="B37" t="s">
        <v>73</v>
      </c>
      <c r="C37" t="s">
        <v>74</v>
      </c>
      <c r="D37">
        <v>2012</v>
      </c>
      <c r="E37" s="7" t="str">
        <f>VLOOKUP(Table25[[#This Row],[Year]],[1]!Table3[#All],2,FALSE)</f>
        <v>U14</v>
      </c>
      <c r="F37" t="s">
        <v>20</v>
      </c>
      <c r="G37" t="s">
        <v>21</v>
      </c>
      <c r="H37" t="s">
        <v>62</v>
      </c>
      <c r="I37" t="s">
        <v>63</v>
      </c>
      <c r="J37" s="8">
        <v>131.27999999999997</v>
      </c>
      <c r="K37" s="10">
        <v>3</v>
      </c>
      <c r="L37" s="8" t="s">
        <v>24</v>
      </c>
      <c r="M37" s="8">
        <v>138.41</v>
      </c>
      <c r="N37" s="10">
        <v>4</v>
      </c>
      <c r="O37" s="8" t="s">
        <v>24</v>
      </c>
      <c r="P37" s="8">
        <v>990</v>
      </c>
      <c r="Q37" s="10"/>
      <c r="R37" s="8" t="s">
        <v>35</v>
      </c>
    </row>
    <row r="38" spans="1:18" x14ac:dyDescent="0.25">
      <c r="A38">
        <v>2020061530</v>
      </c>
      <c r="B38" t="s">
        <v>149</v>
      </c>
      <c r="C38" t="s">
        <v>91</v>
      </c>
      <c r="D38">
        <v>2013</v>
      </c>
      <c r="E38" s="7" t="str">
        <f>VLOOKUP(Table25[[#This Row],[Year]],[1]!Table3[#All],2,FALSE)</f>
        <v>U14</v>
      </c>
      <c r="F38" t="s">
        <v>20</v>
      </c>
      <c r="G38" t="s">
        <v>21</v>
      </c>
      <c r="H38" t="s">
        <v>27</v>
      </c>
      <c r="I38" t="s">
        <v>27</v>
      </c>
      <c r="J38" s="8">
        <v>990</v>
      </c>
      <c r="K38" s="8"/>
      <c r="L38" s="8" t="s">
        <v>35</v>
      </c>
      <c r="M38" s="8">
        <v>990</v>
      </c>
      <c r="N38" s="8"/>
      <c r="O38" s="8" t="s">
        <v>35</v>
      </c>
      <c r="P38" s="8">
        <v>990</v>
      </c>
      <c r="Q38" s="8"/>
      <c r="R38" s="8" t="s">
        <v>35</v>
      </c>
    </row>
    <row r="39" spans="1:18" x14ac:dyDescent="0.25">
      <c r="A39">
        <v>2020061547</v>
      </c>
      <c r="B39" t="s">
        <v>55</v>
      </c>
      <c r="C39" t="s">
        <v>56</v>
      </c>
      <c r="D39">
        <v>2011</v>
      </c>
      <c r="E39" s="7" t="str">
        <f>VLOOKUP(Table25[[#This Row],[Year]],[1]!Table3[#All],2,FALSE)</f>
        <v>U16</v>
      </c>
      <c r="F39" t="s">
        <v>38</v>
      </c>
      <c r="G39" t="s">
        <v>21</v>
      </c>
      <c r="H39" t="s">
        <v>27</v>
      </c>
      <c r="I39" t="s">
        <v>27</v>
      </c>
      <c r="J39" s="8">
        <v>78.650000000000006</v>
      </c>
      <c r="K39" s="10">
        <v>3</v>
      </c>
      <c r="L39" s="8" t="s">
        <v>24</v>
      </c>
      <c r="M39" s="8">
        <v>103.07999999999998</v>
      </c>
      <c r="N39" s="8"/>
      <c r="O39" s="8" t="s">
        <v>24</v>
      </c>
      <c r="P39" s="8">
        <v>186.2525</v>
      </c>
      <c r="Q39" s="8"/>
      <c r="R39" s="8" t="s">
        <v>24</v>
      </c>
    </row>
    <row r="40" spans="1:18" x14ac:dyDescent="0.25">
      <c r="A40">
        <v>2020061556</v>
      </c>
      <c r="B40" t="s">
        <v>99</v>
      </c>
      <c r="C40" t="s">
        <v>100</v>
      </c>
      <c r="D40">
        <v>2012</v>
      </c>
      <c r="E40" s="7" t="str">
        <f>VLOOKUP(Table25[[#This Row],[Year]],[1]!Table3[#All],2,FALSE)</f>
        <v>U14</v>
      </c>
      <c r="F40" t="s">
        <v>38</v>
      </c>
      <c r="G40" t="s">
        <v>21</v>
      </c>
      <c r="H40" t="s">
        <v>27</v>
      </c>
      <c r="I40" t="s">
        <v>27</v>
      </c>
      <c r="J40" s="8">
        <v>185.05</v>
      </c>
      <c r="K40" s="10">
        <v>4</v>
      </c>
      <c r="L40" s="8" t="s">
        <v>24</v>
      </c>
      <c r="M40" s="8">
        <v>169.43</v>
      </c>
      <c r="N40" s="10">
        <v>4</v>
      </c>
      <c r="O40" s="8" t="s">
        <v>24</v>
      </c>
      <c r="P40" s="8">
        <v>990</v>
      </c>
      <c r="Q40" s="8"/>
      <c r="R40" s="8" t="s">
        <v>35</v>
      </c>
    </row>
    <row r="41" spans="1:18" x14ac:dyDescent="0.25">
      <c r="A41">
        <v>2020071559</v>
      </c>
      <c r="B41" t="s">
        <v>88</v>
      </c>
      <c r="C41" t="s">
        <v>89</v>
      </c>
      <c r="D41">
        <v>2011</v>
      </c>
      <c r="E41" s="7" t="str">
        <f>VLOOKUP(Table25[[#This Row],[Year]],[1]!Table3[#All],2,FALSE)</f>
        <v>U16</v>
      </c>
      <c r="F41" t="s">
        <v>38</v>
      </c>
      <c r="G41" t="s">
        <v>21</v>
      </c>
      <c r="H41" t="s">
        <v>54</v>
      </c>
      <c r="I41" t="s">
        <v>23</v>
      </c>
      <c r="J41" s="8">
        <v>163.20500000000001</v>
      </c>
      <c r="K41" s="8"/>
      <c r="L41" s="8" t="s">
        <v>24</v>
      </c>
      <c r="M41" s="8">
        <v>185.85500000000002</v>
      </c>
      <c r="N41" s="8"/>
      <c r="O41" s="8" t="s">
        <v>24</v>
      </c>
      <c r="P41" s="8">
        <v>265.93249999999995</v>
      </c>
      <c r="Q41" s="8"/>
      <c r="R41" s="8" t="s">
        <v>24</v>
      </c>
    </row>
    <row r="42" spans="1:18" x14ac:dyDescent="0.25">
      <c r="A42">
        <v>2020071561</v>
      </c>
      <c r="B42" t="s">
        <v>44</v>
      </c>
      <c r="C42" t="s">
        <v>45</v>
      </c>
      <c r="D42">
        <v>2010</v>
      </c>
      <c r="E42" s="7" t="str">
        <f>VLOOKUP(Table25[[#This Row],[Year]],[1]!Table3[#All],2,FALSE)</f>
        <v>U16</v>
      </c>
      <c r="F42" t="s">
        <v>38</v>
      </c>
      <c r="G42" t="s">
        <v>21</v>
      </c>
      <c r="H42" t="s">
        <v>30</v>
      </c>
      <c r="I42" t="s">
        <v>34</v>
      </c>
      <c r="J42" s="8">
        <v>108.20500000000001</v>
      </c>
      <c r="K42" s="8"/>
      <c r="L42" s="8" t="s">
        <v>24</v>
      </c>
      <c r="M42" s="8">
        <v>77.849999999999994</v>
      </c>
      <c r="N42" s="10">
        <v>3</v>
      </c>
      <c r="O42" s="8" t="s">
        <v>24</v>
      </c>
      <c r="P42" s="8">
        <v>256.49525000000006</v>
      </c>
      <c r="Q42" s="8"/>
      <c r="R42" s="8" t="s">
        <v>24</v>
      </c>
    </row>
    <row r="43" spans="1:18" x14ac:dyDescent="0.25">
      <c r="A43">
        <v>2020071593</v>
      </c>
      <c r="B43" t="s">
        <v>174</v>
      </c>
      <c r="C43" t="s">
        <v>175</v>
      </c>
      <c r="D43">
        <v>2013</v>
      </c>
      <c r="E43" s="7" t="str">
        <f>VLOOKUP(Table25[[#This Row],[Year]],[1]!Table3[#All],2,FALSE)</f>
        <v>U14</v>
      </c>
      <c r="F43" t="s">
        <v>20</v>
      </c>
      <c r="G43" t="s">
        <v>21</v>
      </c>
      <c r="H43" t="s">
        <v>27</v>
      </c>
      <c r="I43" t="s">
        <v>27</v>
      </c>
      <c r="J43" s="8">
        <v>990</v>
      </c>
      <c r="K43" s="8"/>
      <c r="L43" s="8" t="s">
        <v>35</v>
      </c>
      <c r="M43" s="8">
        <v>990</v>
      </c>
      <c r="N43" s="8"/>
      <c r="O43" s="8" t="s">
        <v>35</v>
      </c>
      <c r="P43" s="8">
        <v>990</v>
      </c>
      <c r="Q43" s="8"/>
      <c r="R43" s="8" t="s">
        <v>35</v>
      </c>
    </row>
    <row r="44" spans="1:18" x14ac:dyDescent="0.25">
      <c r="A44">
        <v>2020071596</v>
      </c>
      <c r="B44" t="s">
        <v>68</v>
      </c>
      <c r="C44" t="s">
        <v>69</v>
      </c>
      <c r="D44">
        <v>2012</v>
      </c>
      <c r="E44" s="7" t="str">
        <f>VLOOKUP(Table25[[#This Row],[Year]],[1]!Table3[#All],2,FALSE)</f>
        <v>U14</v>
      </c>
      <c r="F44" t="s">
        <v>20</v>
      </c>
      <c r="G44" t="s">
        <v>21</v>
      </c>
      <c r="H44" t="s">
        <v>27</v>
      </c>
      <c r="I44" t="s">
        <v>27</v>
      </c>
      <c r="J44" s="8">
        <v>160.30000000000001</v>
      </c>
      <c r="K44" s="10">
        <v>5</v>
      </c>
      <c r="L44" s="8" t="s">
        <v>24</v>
      </c>
      <c r="M44" s="8">
        <v>128.21</v>
      </c>
      <c r="N44" s="10">
        <v>3</v>
      </c>
      <c r="O44" s="8" t="s">
        <v>24</v>
      </c>
      <c r="P44" s="8">
        <v>990</v>
      </c>
      <c r="Q44" s="10"/>
      <c r="R44" s="8" t="s">
        <v>35</v>
      </c>
    </row>
    <row r="45" spans="1:18" x14ac:dyDescent="0.25">
      <c r="A45" s="11">
        <v>2020071615</v>
      </c>
      <c r="B45" t="s">
        <v>58</v>
      </c>
      <c r="C45" t="s">
        <v>59</v>
      </c>
      <c r="D45" s="11">
        <v>2010</v>
      </c>
      <c r="E45" s="7" t="str">
        <f>VLOOKUP(Table25[[#This Row],[Year]],[1]!Table3[#All],2,FALSE)</f>
        <v>U16</v>
      </c>
      <c r="F45" t="s">
        <v>20</v>
      </c>
      <c r="G45" t="s">
        <v>21</v>
      </c>
      <c r="H45" t="s">
        <v>27</v>
      </c>
      <c r="I45" t="s">
        <v>27</v>
      </c>
      <c r="J45" s="8">
        <v>97.840000000000018</v>
      </c>
      <c r="K45" s="10">
        <v>4</v>
      </c>
      <c r="L45" s="8" t="s">
        <v>24</v>
      </c>
      <c r="M45" s="8">
        <v>124.13500000000002</v>
      </c>
      <c r="N45" s="10">
        <v>4</v>
      </c>
      <c r="O45" s="8" t="s">
        <v>24</v>
      </c>
      <c r="P45" s="8">
        <v>179.75749999999996</v>
      </c>
      <c r="Q45" s="8"/>
      <c r="R45" s="8" t="s">
        <v>24</v>
      </c>
    </row>
    <row r="46" spans="1:18" x14ac:dyDescent="0.25">
      <c r="A46">
        <v>2020091849</v>
      </c>
      <c r="B46" t="s">
        <v>130</v>
      </c>
      <c r="C46" t="s">
        <v>131</v>
      </c>
      <c r="D46">
        <v>2012</v>
      </c>
      <c r="E46" s="7" t="str">
        <f>VLOOKUP(Table25[[#This Row],[Year]],[1]!Table3[#All],2,FALSE)</f>
        <v>U14</v>
      </c>
      <c r="F46" t="s">
        <v>20</v>
      </c>
      <c r="G46" t="s">
        <v>21</v>
      </c>
      <c r="H46" t="s">
        <v>27</v>
      </c>
      <c r="I46" t="s">
        <v>27</v>
      </c>
      <c r="J46" s="8">
        <v>371.83800000000002</v>
      </c>
      <c r="K46" s="8"/>
      <c r="L46" s="8" t="s">
        <v>24</v>
      </c>
      <c r="M46" s="8">
        <v>227.42499999999998</v>
      </c>
      <c r="N46" s="8"/>
      <c r="O46" s="8" t="s">
        <v>24</v>
      </c>
      <c r="P46" s="8">
        <v>990</v>
      </c>
      <c r="Q46" s="8"/>
      <c r="R46" s="8" t="s">
        <v>35</v>
      </c>
    </row>
    <row r="47" spans="1:18" x14ac:dyDescent="0.25">
      <c r="A47">
        <v>2020091855</v>
      </c>
      <c r="B47" t="s">
        <v>147</v>
      </c>
      <c r="C47" t="s">
        <v>148</v>
      </c>
      <c r="D47">
        <v>2013</v>
      </c>
      <c r="E47" s="7" t="str">
        <f>VLOOKUP(Table25[[#This Row],[Year]],[1]!Table3[#All],2,FALSE)</f>
        <v>U14</v>
      </c>
      <c r="F47" t="s">
        <v>20</v>
      </c>
      <c r="G47" t="s">
        <v>21</v>
      </c>
      <c r="H47" t="s">
        <v>27</v>
      </c>
      <c r="I47" t="s">
        <v>27</v>
      </c>
      <c r="J47" s="8">
        <v>990</v>
      </c>
      <c r="K47" s="8"/>
      <c r="L47" s="8" t="s">
        <v>35</v>
      </c>
      <c r="M47" s="8">
        <v>990</v>
      </c>
      <c r="N47" s="8"/>
      <c r="O47" s="8" t="s">
        <v>35</v>
      </c>
      <c r="P47" s="8">
        <v>990</v>
      </c>
      <c r="Q47" s="8"/>
      <c r="R47" s="8" t="s">
        <v>35</v>
      </c>
    </row>
    <row r="48" spans="1:18" x14ac:dyDescent="0.25">
      <c r="A48">
        <v>2021021936</v>
      </c>
      <c r="B48" t="s">
        <v>195</v>
      </c>
      <c r="C48" t="s">
        <v>196</v>
      </c>
      <c r="D48">
        <v>2010</v>
      </c>
      <c r="E48" s="7" t="str">
        <f>VLOOKUP(Table25[[#This Row],[Year]],[1]!Table3[#All],2,FALSE)</f>
        <v>U16</v>
      </c>
      <c r="F48" t="s">
        <v>38</v>
      </c>
      <c r="G48" t="s">
        <v>21</v>
      </c>
      <c r="H48"/>
      <c r="I48"/>
      <c r="J48" s="8">
        <v>990</v>
      </c>
      <c r="K48" s="8"/>
      <c r="L48" s="8" t="s">
        <v>35</v>
      </c>
      <c r="M48" s="8">
        <v>990</v>
      </c>
      <c r="N48" s="8"/>
      <c r="O48" s="8" t="s">
        <v>35</v>
      </c>
      <c r="P48" s="8">
        <v>990</v>
      </c>
      <c r="Q48" s="8"/>
      <c r="R48" s="8" t="s">
        <v>35</v>
      </c>
    </row>
    <row r="49" spans="1:18" x14ac:dyDescent="0.25">
      <c r="A49">
        <v>2021051973</v>
      </c>
      <c r="B49" t="s">
        <v>126</v>
      </c>
      <c r="C49" t="s">
        <v>127</v>
      </c>
      <c r="D49">
        <v>2011</v>
      </c>
      <c r="E49" s="7" t="str">
        <f>VLOOKUP(Table25[[#This Row],[Year]],[1]!Table3[#All],2,FALSE)</f>
        <v>U16</v>
      </c>
      <c r="F49" t="s">
        <v>20</v>
      </c>
      <c r="G49" t="s">
        <v>21</v>
      </c>
      <c r="H49" t="s">
        <v>62</v>
      </c>
      <c r="I49" t="s">
        <v>63</v>
      </c>
      <c r="J49" s="8">
        <v>321.95</v>
      </c>
      <c r="K49" s="8"/>
      <c r="L49" s="8" t="s">
        <v>24</v>
      </c>
      <c r="M49" s="8">
        <v>251.04499999999999</v>
      </c>
      <c r="N49" s="8"/>
      <c r="O49" s="8" t="s">
        <v>24</v>
      </c>
      <c r="P49" s="8">
        <v>990</v>
      </c>
      <c r="Q49" s="8"/>
      <c r="R49" s="8" t="s">
        <v>35</v>
      </c>
    </row>
    <row r="50" spans="1:18" x14ac:dyDescent="0.25">
      <c r="A50">
        <v>2021061979</v>
      </c>
      <c r="B50" t="s">
        <v>80</v>
      </c>
      <c r="C50" t="s">
        <v>81</v>
      </c>
      <c r="D50">
        <v>2011</v>
      </c>
      <c r="E50" s="7" t="str">
        <f>VLOOKUP(Table25[[#This Row],[Year]],[1]!Table3[#All],2,FALSE)</f>
        <v>U16</v>
      </c>
      <c r="F50" t="s">
        <v>38</v>
      </c>
      <c r="G50" t="s">
        <v>21</v>
      </c>
      <c r="H50" t="s">
        <v>62</v>
      </c>
      <c r="I50" t="s">
        <v>27</v>
      </c>
      <c r="J50" s="8">
        <v>139.88499999999999</v>
      </c>
      <c r="K50" s="8"/>
      <c r="L50" s="8" t="s">
        <v>24</v>
      </c>
      <c r="M50" s="8">
        <v>170.255</v>
      </c>
      <c r="N50" s="8"/>
      <c r="O50" s="8" t="s">
        <v>24</v>
      </c>
      <c r="P50" s="8">
        <v>383.96000000000004</v>
      </c>
      <c r="Q50" s="8"/>
      <c r="R50" s="8" t="s">
        <v>24</v>
      </c>
    </row>
    <row r="51" spans="1:18" x14ac:dyDescent="0.25">
      <c r="A51">
        <v>2021061991</v>
      </c>
      <c r="B51" t="s">
        <v>115</v>
      </c>
      <c r="C51" t="s">
        <v>116</v>
      </c>
      <c r="D51">
        <v>2011</v>
      </c>
      <c r="E51" s="7" t="str">
        <f>VLOOKUP(Table25[[#This Row],[Year]],[1]!Table3[#All],2,FALSE)</f>
        <v>U16</v>
      </c>
      <c r="F51" t="s">
        <v>38</v>
      </c>
      <c r="G51" t="s">
        <v>21</v>
      </c>
      <c r="H51" t="s">
        <v>62</v>
      </c>
      <c r="I51" t="s">
        <v>63</v>
      </c>
      <c r="J51" s="8">
        <v>191.88499999999999</v>
      </c>
      <c r="K51" s="8"/>
      <c r="L51" s="8" t="s">
        <v>24</v>
      </c>
      <c r="M51" s="8">
        <v>264.09500000000003</v>
      </c>
      <c r="N51" s="8"/>
      <c r="O51" s="8" t="s">
        <v>24</v>
      </c>
      <c r="P51" s="8">
        <v>990</v>
      </c>
      <c r="Q51" s="8"/>
      <c r="R51" s="8" t="s">
        <v>35</v>
      </c>
    </row>
    <row r="52" spans="1:18" x14ac:dyDescent="0.25">
      <c r="A52">
        <v>2021062012</v>
      </c>
      <c r="B52" t="s">
        <v>95</v>
      </c>
      <c r="C52" t="s">
        <v>96</v>
      </c>
      <c r="D52">
        <v>2010</v>
      </c>
      <c r="E52" s="7" t="str">
        <f>VLOOKUP(Table25[[#This Row],[Year]],[1]!Table3[#All],2,FALSE)</f>
        <v>U16</v>
      </c>
      <c r="F52" t="s">
        <v>38</v>
      </c>
      <c r="G52" t="s">
        <v>21</v>
      </c>
      <c r="H52" t="s">
        <v>27</v>
      </c>
      <c r="I52" t="s">
        <v>27</v>
      </c>
      <c r="J52" s="8">
        <v>150.05500000000001</v>
      </c>
      <c r="K52" s="8"/>
      <c r="L52" s="8" t="s">
        <v>24</v>
      </c>
      <c r="M52" s="8">
        <v>196.88499999999999</v>
      </c>
      <c r="N52" s="8"/>
      <c r="O52" s="8" t="s">
        <v>24</v>
      </c>
      <c r="P52" s="8">
        <v>292.685</v>
      </c>
      <c r="Q52" s="8"/>
      <c r="R52" s="8" t="s">
        <v>24</v>
      </c>
    </row>
    <row r="53" spans="1:18" x14ac:dyDescent="0.25">
      <c r="A53">
        <v>2021062019</v>
      </c>
      <c r="B53" t="s">
        <v>154</v>
      </c>
      <c r="C53" t="s">
        <v>155</v>
      </c>
      <c r="D53">
        <v>2013</v>
      </c>
      <c r="E53" s="7" t="str">
        <f>VLOOKUP(Table25[[#This Row],[Year]],[1]!Table3[#All],2,FALSE)</f>
        <v>U14</v>
      </c>
      <c r="F53" t="s">
        <v>38</v>
      </c>
      <c r="G53" t="s">
        <v>21</v>
      </c>
      <c r="H53" t="s">
        <v>62</v>
      </c>
      <c r="I53" t="s">
        <v>63</v>
      </c>
      <c r="J53" s="8">
        <v>990</v>
      </c>
      <c r="K53" s="8"/>
      <c r="L53" s="8" t="s">
        <v>35</v>
      </c>
      <c r="M53" s="8">
        <v>990</v>
      </c>
      <c r="N53" s="8"/>
      <c r="O53" s="8" t="s">
        <v>35</v>
      </c>
      <c r="P53" s="8">
        <v>990</v>
      </c>
      <c r="Q53" s="8"/>
      <c r="R53" s="8" t="s">
        <v>35</v>
      </c>
    </row>
    <row r="54" spans="1:18" x14ac:dyDescent="0.25">
      <c r="A54">
        <v>2021062029</v>
      </c>
      <c r="B54" t="s">
        <v>114</v>
      </c>
      <c r="C54" t="s">
        <v>96</v>
      </c>
      <c r="D54">
        <v>2012</v>
      </c>
      <c r="E54" s="7" t="str">
        <f>VLOOKUP(Table25[[#This Row],[Year]],[1]!Table3[#All],2,FALSE)</f>
        <v>U14</v>
      </c>
      <c r="F54" t="s">
        <v>38</v>
      </c>
      <c r="G54" t="s">
        <v>21</v>
      </c>
      <c r="H54" t="s">
        <v>27</v>
      </c>
      <c r="I54" t="s">
        <v>27</v>
      </c>
      <c r="J54" s="8">
        <v>198.22499999999997</v>
      </c>
      <c r="K54" s="10">
        <v>5</v>
      </c>
      <c r="L54" s="8" t="s">
        <v>24</v>
      </c>
      <c r="M54" s="8">
        <v>234.19499999999999</v>
      </c>
      <c r="N54" s="8"/>
      <c r="O54" s="8" t="s">
        <v>24</v>
      </c>
      <c r="P54" s="8">
        <v>990</v>
      </c>
      <c r="Q54" s="8"/>
      <c r="R54" s="8" t="s">
        <v>35</v>
      </c>
    </row>
    <row r="55" spans="1:18" x14ac:dyDescent="0.25">
      <c r="A55">
        <v>2021072062</v>
      </c>
      <c r="B55" t="s">
        <v>80</v>
      </c>
      <c r="C55" t="s">
        <v>146</v>
      </c>
      <c r="D55">
        <v>2013</v>
      </c>
      <c r="E55" s="7" t="str">
        <f>VLOOKUP(Table25[[#This Row],[Year]],[1]!Table3[#All],2,FALSE)</f>
        <v>U14</v>
      </c>
      <c r="F55" t="s">
        <v>38</v>
      </c>
      <c r="G55" t="s">
        <v>21</v>
      </c>
      <c r="H55" t="s">
        <v>27</v>
      </c>
      <c r="I55" t="s">
        <v>27</v>
      </c>
      <c r="J55" s="8">
        <v>990</v>
      </c>
      <c r="K55" s="8"/>
      <c r="L55" s="8" t="s">
        <v>35</v>
      </c>
      <c r="M55" s="8">
        <v>990</v>
      </c>
      <c r="N55" s="8"/>
      <c r="O55" s="8" t="s">
        <v>35</v>
      </c>
      <c r="P55" s="8">
        <v>990</v>
      </c>
      <c r="Q55" s="8"/>
      <c r="R55" s="8" t="s">
        <v>35</v>
      </c>
    </row>
    <row r="56" spans="1:18" x14ac:dyDescent="0.25">
      <c r="A56">
        <v>2021072086</v>
      </c>
      <c r="B56" t="s">
        <v>172</v>
      </c>
      <c r="C56" t="s">
        <v>173</v>
      </c>
      <c r="D56">
        <v>2013</v>
      </c>
      <c r="E56" s="7" t="str">
        <f>VLOOKUP(Table25[[#This Row],[Year]],[1]!Table3[#All],2,FALSE)</f>
        <v>U14</v>
      </c>
      <c r="F56" t="s">
        <v>38</v>
      </c>
      <c r="G56" t="s">
        <v>21</v>
      </c>
      <c r="H56" t="s">
        <v>27</v>
      </c>
      <c r="I56" t="s">
        <v>27</v>
      </c>
      <c r="J56" s="8">
        <v>990</v>
      </c>
      <c r="K56" s="8"/>
      <c r="L56" s="8" t="s">
        <v>35</v>
      </c>
      <c r="M56" s="8">
        <v>990</v>
      </c>
      <c r="N56" s="8"/>
      <c r="O56" s="8" t="s">
        <v>35</v>
      </c>
      <c r="P56" s="8">
        <v>990</v>
      </c>
      <c r="Q56" s="8"/>
      <c r="R56" s="8" t="s">
        <v>35</v>
      </c>
    </row>
    <row r="57" spans="1:18" x14ac:dyDescent="0.25">
      <c r="A57">
        <v>2021072095</v>
      </c>
      <c r="B57" t="s">
        <v>122</v>
      </c>
      <c r="C57" t="s">
        <v>123</v>
      </c>
      <c r="D57">
        <v>2012</v>
      </c>
      <c r="E57" s="7" t="str">
        <f>VLOOKUP(Table25[[#This Row],[Year]],[1]!Table3[#All],2,FALSE)</f>
        <v>U14</v>
      </c>
      <c r="F57" t="s">
        <v>20</v>
      </c>
      <c r="G57" t="s">
        <v>21</v>
      </c>
      <c r="H57" t="s">
        <v>27</v>
      </c>
      <c r="I57" t="s">
        <v>27</v>
      </c>
      <c r="J57" s="8">
        <v>241.3</v>
      </c>
      <c r="K57" s="8"/>
      <c r="L57" s="8" t="s">
        <v>24</v>
      </c>
      <c r="M57" s="8">
        <v>196.91499999999999</v>
      </c>
      <c r="N57" s="8"/>
      <c r="O57" s="8" t="s">
        <v>24</v>
      </c>
      <c r="P57" s="8">
        <v>990</v>
      </c>
      <c r="Q57" s="8"/>
      <c r="R57" s="8" t="s">
        <v>35</v>
      </c>
    </row>
    <row r="58" spans="1:18" x14ac:dyDescent="0.25">
      <c r="A58">
        <v>2021072141</v>
      </c>
      <c r="B58" t="s">
        <v>31</v>
      </c>
      <c r="C58" t="s">
        <v>32</v>
      </c>
      <c r="D58">
        <v>2012</v>
      </c>
      <c r="E58" s="7" t="str">
        <f>VLOOKUP(Table25[[#This Row],[Year]],[1]!Table3[#All],2,FALSE)</f>
        <v>U14</v>
      </c>
      <c r="F58" t="s">
        <v>20</v>
      </c>
      <c r="G58" t="s">
        <v>33</v>
      </c>
      <c r="H58" t="s">
        <v>30</v>
      </c>
      <c r="I58" t="s">
        <v>34</v>
      </c>
      <c r="J58" s="8">
        <v>58.015000000000001</v>
      </c>
      <c r="K58" s="10">
        <v>1</v>
      </c>
      <c r="L58" s="8" t="s">
        <v>24</v>
      </c>
      <c r="M58" s="8">
        <v>50</v>
      </c>
      <c r="N58" s="10">
        <v>1</v>
      </c>
      <c r="O58" s="8" t="s">
        <v>24</v>
      </c>
      <c r="P58" s="8">
        <v>990</v>
      </c>
      <c r="Q58" s="10"/>
      <c r="R58" s="8" t="s">
        <v>35</v>
      </c>
    </row>
    <row r="59" spans="1:18" x14ac:dyDescent="0.25">
      <c r="A59">
        <v>2021072167</v>
      </c>
      <c r="B59" t="s">
        <v>58</v>
      </c>
      <c r="C59" t="s">
        <v>153</v>
      </c>
      <c r="D59">
        <v>2013</v>
      </c>
      <c r="E59" s="7" t="str">
        <f>VLOOKUP(Table25[[#This Row],[Year]],[1]!Table3[#All],2,FALSE)</f>
        <v>U14</v>
      </c>
      <c r="F59" t="s">
        <v>20</v>
      </c>
      <c r="G59" t="s">
        <v>21</v>
      </c>
      <c r="H59" t="s">
        <v>62</v>
      </c>
      <c r="I59" t="s">
        <v>63</v>
      </c>
      <c r="J59" s="8">
        <v>990</v>
      </c>
      <c r="K59" s="8"/>
      <c r="L59" s="8" t="s">
        <v>35</v>
      </c>
      <c r="M59" s="8">
        <v>990</v>
      </c>
      <c r="N59" s="8"/>
      <c r="O59" s="8" t="s">
        <v>35</v>
      </c>
      <c r="P59" s="8">
        <v>990</v>
      </c>
      <c r="Q59" s="8"/>
      <c r="R59" s="8" t="s">
        <v>35</v>
      </c>
    </row>
    <row r="60" spans="1:18" x14ac:dyDescent="0.25">
      <c r="A60">
        <v>2021072184</v>
      </c>
      <c r="B60" t="s">
        <v>170</v>
      </c>
      <c r="C60" t="s">
        <v>171</v>
      </c>
      <c r="D60">
        <v>2012</v>
      </c>
      <c r="E60" s="7" t="str">
        <f>VLOOKUP(Table25[[#This Row],[Year]],[1]!Table3[#All],2,FALSE)</f>
        <v>U14</v>
      </c>
      <c r="F60" t="s">
        <v>20</v>
      </c>
      <c r="G60" t="s">
        <v>21</v>
      </c>
      <c r="H60" t="s">
        <v>27</v>
      </c>
      <c r="I60" t="s">
        <v>27</v>
      </c>
      <c r="J60" s="8">
        <v>990</v>
      </c>
      <c r="K60" s="8"/>
      <c r="L60" s="8" t="s">
        <v>35</v>
      </c>
      <c r="M60" s="8">
        <v>990</v>
      </c>
      <c r="N60" s="8"/>
      <c r="O60" s="8" t="s">
        <v>35</v>
      </c>
      <c r="P60" s="8">
        <v>990</v>
      </c>
      <c r="Q60" s="8"/>
      <c r="R60" s="8" t="s">
        <v>35</v>
      </c>
    </row>
    <row r="61" spans="1:18" x14ac:dyDescent="0.25">
      <c r="A61">
        <v>2021072200</v>
      </c>
      <c r="B61" t="s">
        <v>106</v>
      </c>
      <c r="C61" t="s">
        <v>107</v>
      </c>
      <c r="D61">
        <v>2011</v>
      </c>
      <c r="E61" s="7" t="str">
        <f>VLOOKUP(Table25[[#This Row],[Year]],[1]!Table3[#All],2,FALSE)</f>
        <v>U16</v>
      </c>
      <c r="F61" t="s">
        <v>20</v>
      </c>
      <c r="G61" t="s">
        <v>21</v>
      </c>
      <c r="H61" t="s">
        <v>54</v>
      </c>
      <c r="I61" t="s">
        <v>23</v>
      </c>
      <c r="J61" s="8">
        <v>161.38</v>
      </c>
      <c r="K61" s="8"/>
      <c r="L61" s="8" t="s">
        <v>24</v>
      </c>
      <c r="M61" s="8">
        <v>166.86500000000001</v>
      </c>
      <c r="N61" s="10">
        <v>5</v>
      </c>
      <c r="O61" s="8" t="s">
        <v>24</v>
      </c>
      <c r="P61" s="8">
        <v>366.33499999999992</v>
      </c>
      <c r="Q61" s="8"/>
      <c r="R61" s="8" t="s">
        <v>24</v>
      </c>
    </row>
    <row r="62" spans="1:18" x14ac:dyDescent="0.25">
      <c r="A62">
        <v>2021072201</v>
      </c>
      <c r="B62" t="s">
        <v>136</v>
      </c>
      <c r="C62" t="s">
        <v>107</v>
      </c>
      <c r="D62">
        <v>2012</v>
      </c>
      <c r="E62" s="7" t="str">
        <f>VLOOKUP(Table25[[#This Row],[Year]],[1]!Table3[#All],2,FALSE)</f>
        <v>U14</v>
      </c>
      <c r="F62" t="s">
        <v>20</v>
      </c>
      <c r="G62" t="s">
        <v>21</v>
      </c>
      <c r="H62" t="s">
        <v>54</v>
      </c>
      <c r="I62" t="s">
        <v>23</v>
      </c>
      <c r="J62" s="8">
        <v>323.14000000000004</v>
      </c>
      <c r="K62" s="8"/>
      <c r="L62" s="8" t="s">
        <v>24</v>
      </c>
      <c r="M62" s="8">
        <v>281.57500000000005</v>
      </c>
      <c r="N62" s="8"/>
      <c r="O62" s="8" t="s">
        <v>24</v>
      </c>
      <c r="P62" s="8">
        <v>990</v>
      </c>
      <c r="Q62" s="8"/>
      <c r="R62" s="8" t="s">
        <v>35</v>
      </c>
    </row>
    <row r="63" spans="1:18" x14ac:dyDescent="0.25">
      <c r="A63">
        <v>2021092250</v>
      </c>
      <c r="B63" t="s">
        <v>134</v>
      </c>
      <c r="C63" t="s">
        <v>135</v>
      </c>
      <c r="D63">
        <v>2012</v>
      </c>
      <c r="E63" s="7" t="str">
        <f>VLOOKUP(Table25[[#This Row],[Year]],[1]!Table3[#All],2,FALSE)</f>
        <v>U14</v>
      </c>
      <c r="F63" t="s">
        <v>20</v>
      </c>
      <c r="G63" t="s">
        <v>21</v>
      </c>
      <c r="H63" t="s">
        <v>54</v>
      </c>
      <c r="I63" t="s">
        <v>23</v>
      </c>
      <c r="J63" s="8">
        <v>352.29500000000002</v>
      </c>
      <c r="K63" s="8"/>
      <c r="L63" s="8" t="s">
        <v>24</v>
      </c>
      <c r="M63" s="8">
        <v>272.20000000000005</v>
      </c>
      <c r="N63" s="8"/>
      <c r="O63" s="8" t="s">
        <v>24</v>
      </c>
      <c r="P63" s="8">
        <v>990</v>
      </c>
      <c r="Q63" s="8"/>
      <c r="R63" s="8" t="s">
        <v>35</v>
      </c>
    </row>
    <row r="64" spans="1:18" x14ac:dyDescent="0.25">
      <c r="A64">
        <v>2022062376</v>
      </c>
      <c r="B64" t="s">
        <v>117</v>
      </c>
      <c r="C64" t="s">
        <v>76</v>
      </c>
      <c r="D64">
        <v>2012</v>
      </c>
      <c r="E64" s="7" t="str">
        <f>VLOOKUP(Table25[[#This Row],[Year]],[1]!Table3[#All],2,FALSE)</f>
        <v>U14</v>
      </c>
      <c r="F64" t="s">
        <v>20</v>
      </c>
      <c r="G64" t="s">
        <v>21</v>
      </c>
      <c r="H64" t="s">
        <v>27</v>
      </c>
      <c r="I64" t="s">
        <v>27</v>
      </c>
      <c r="J64" s="8">
        <v>157.25</v>
      </c>
      <c r="K64" s="10">
        <v>4</v>
      </c>
      <c r="L64" s="8" t="s">
        <v>24</v>
      </c>
      <c r="M64" s="8">
        <v>190.04</v>
      </c>
      <c r="N64" s="10"/>
      <c r="O64" s="8" t="s">
        <v>24</v>
      </c>
      <c r="P64" s="8">
        <v>990</v>
      </c>
      <c r="Q64" s="10"/>
      <c r="R64" s="8" t="s">
        <v>35</v>
      </c>
    </row>
    <row r="65" spans="1:18" x14ac:dyDescent="0.25">
      <c r="A65">
        <v>2022062417</v>
      </c>
      <c r="B65" t="s">
        <v>124</v>
      </c>
      <c r="C65" t="s">
        <v>125</v>
      </c>
      <c r="D65">
        <v>2012</v>
      </c>
      <c r="E65" s="7" t="str">
        <f>VLOOKUP(Table25[[#This Row],[Year]],[1]!Table3[#All],2,FALSE)</f>
        <v>U14</v>
      </c>
      <c r="F65" t="s">
        <v>20</v>
      </c>
      <c r="G65" t="s">
        <v>21</v>
      </c>
      <c r="H65" t="s">
        <v>62</v>
      </c>
      <c r="I65" t="s">
        <v>63</v>
      </c>
      <c r="J65" s="8">
        <v>272.46500000000003</v>
      </c>
      <c r="K65" s="8"/>
      <c r="L65" s="8" t="s">
        <v>24</v>
      </c>
      <c r="M65" s="8">
        <v>225.45000000000002</v>
      </c>
      <c r="N65" s="8"/>
      <c r="O65" s="8" t="s">
        <v>24</v>
      </c>
      <c r="P65" s="8">
        <v>990</v>
      </c>
      <c r="Q65" s="8"/>
      <c r="R65" s="8" t="s">
        <v>35</v>
      </c>
    </row>
    <row r="66" spans="1:18" x14ac:dyDescent="0.25">
      <c r="A66">
        <v>2022062446</v>
      </c>
      <c r="B66" t="s">
        <v>169</v>
      </c>
      <c r="C66" t="s">
        <v>104</v>
      </c>
      <c r="D66">
        <v>2013</v>
      </c>
      <c r="E66" s="7" t="str">
        <f>VLOOKUP(Table25[[#This Row],[Year]],[1]!Table3[#All],2,FALSE)</f>
        <v>U14</v>
      </c>
      <c r="F66" t="s">
        <v>38</v>
      </c>
      <c r="G66" t="s">
        <v>105</v>
      </c>
      <c r="H66" t="s">
        <v>27</v>
      </c>
      <c r="I66" t="s">
        <v>27</v>
      </c>
      <c r="J66" s="8">
        <v>990</v>
      </c>
      <c r="K66" s="8"/>
      <c r="L66" s="8" t="s">
        <v>35</v>
      </c>
      <c r="M66" s="8">
        <v>990</v>
      </c>
      <c r="N66" s="8"/>
      <c r="O66" s="8" t="s">
        <v>35</v>
      </c>
      <c r="P66" s="8">
        <v>990</v>
      </c>
      <c r="Q66" s="8"/>
      <c r="R66" s="8" t="s">
        <v>35</v>
      </c>
    </row>
    <row r="67" spans="1:18" x14ac:dyDescent="0.25">
      <c r="A67">
        <v>2022062447</v>
      </c>
      <c r="B67" t="s">
        <v>103</v>
      </c>
      <c r="C67" t="s">
        <v>104</v>
      </c>
      <c r="D67">
        <v>2011</v>
      </c>
      <c r="E67" s="7" t="str">
        <f>VLOOKUP(Table25[[#This Row],[Year]],[1]!Table3[#All],2,FALSE)</f>
        <v>U16</v>
      </c>
      <c r="F67" t="s">
        <v>38</v>
      </c>
      <c r="G67" t="s">
        <v>105</v>
      </c>
      <c r="H67" t="s">
        <v>27</v>
      </c>
      <c r="I67" t="s">
        <v>27</v>
      </c>
      <c r="J67" s="8">
        <v>190.83249999999998</v>
      </c>
      <c r="K67" s="8"/>
      <c r="L67" s="8" t="s">
        <v>24</v>
      </c>
      <c r="M67" s="8">
        <v>238.43</v>
      </c>
      <c r="N67" s="8"/>
      <c r="O67" s="8" t="s">
        <v>24</v>
      </c>
      <c r="P67" s="8">
        <v>990</v>
      </c>
      <c r="Q67" s="8"/>
      <c r="R67" s="8" t="s">
        <v>35</v>
      </c>
    </row>
    <row r="68" spans="1:18" x14ac:dyDescent="0.25">
      <c r="A68">
        <v>2022072462</v>
      </c>
      <c r="B68" t="s">
        <v>84</v>
      </c>
      <c r="C68" t="s">
        <v>85</v>
      </c>
      <c r="D68">
        <v>2010</v>
      </c>
      <c r="E68" s="7" t="str">
        <f>VLOOKUP(Table25[[#This Row],[Year]],[1]!Table3[#All],2,FALSE)</f>
        <v>U16</v>
      </c>
      <c r="F68" t="s">
        <v>20</v>
      </c>
      <c r="G68" t="s">
        <v>21</v>
      </c>
      <c r="H68" t="s">
        <v>27</v>
      </c>
      <c r="I68" t="s">
        <v>27</v>
      </c>
      <c r="J68" s="8">
        <v>293.67599999999999</v>
      </c>
      <c r="K68" s="8"/>
      <c r="L68" s="8" t="s">
        <v>24</v>
      </c>
      <c r="M68" s="8">
        <v>263.34500000000003</v>
      </c>
      <c r="N68" s="8"/>
      <c r="O68" s="8" t="s">
        <v>24</v>
      </c>
      <c r="P68" s="8">
        <v>185.94500000000005</v>
      </c>
      <c r="Q68" s="8"/>
      <c r="R68" s="8" t="s">
        <v>24</v>
      </c>
    </row>
    <row r="69" spans="1:18" x14ac:dyDescent="0.25">
      <c r="A69">
        <v>2022072463</v>
      </c>
      <c r="B69" t="s">
        <v>144</v>
      </c>
      <c r="C69" t="s">
        <v>145</v>
      </c>
      <c r="D69">
        <v>2013</v>
      </c>
      <c r="E69" s="7" t="str">
        <f>VLOOKUP(Table25[[#This Row],[Year]],[1]!Table3[#All],2,FALSE)</f>
        <v>U14</v>
      </c>
      <c r="F69" t="s">
        <v>20</v>
      </c>
      <c r="G69" t="s">
        <v>21</v>
      </c>
      <c r="H69" t="s">
        <v>27</v>
      </c>
      <c r="I69" t="s">
        <v>27</v>
      </c>
      <c r="J69" s="8">
        <v>990</v>
      </c>
      <c r="K69" s="8"/>
      <c r="L69" s="8" t="s">
        <v>35</v>
      </c>
      <c r="M69" s="8">
        <v>990</v>
      </c>
      <c r="N69" s="8"/>
      <c r="O69" s="8" t="s">
        <v>35</v>
      </c>
      <c r="P69" s="8">
        <v>990</v>
      </c>
      <c r="Q69" s="8"/>
      <c r="R69" s="8" t="s">
        <v>35</v>
      </c>
    </row>
    <row r="70" spans="1:18" x14ac:dyDescent="0.25">
      <c r="A70">
        <v>2022072464</v>
      </c>
      <c r="B70" t="s">
        <v>75</v>
      </c>
      <c r="C70" t="s">
        <v>76</v>
      </c>
      <c r="D70">
        <v>2012</v>
      </c>
      <c r="E70" s="7" t="str">
        <f>VLOOKUP(Table25[[#This Row],[Year]],[1]!Table3[#All],2,FALSE)</f>
        <v>U14</v>
      </c>
      <c r="F70" t="s">
        <v>20</v>
      </c>
      <c r="G70" t="s">
        <v>21</v>
      </c>
      <c r="H70" t="s">
        <v>27</v>
      </c>
      <c r="I70" t="s">
        <v>27</v>
      </c>
      <c r="J70" s="8">
        <v>235.92500000000001</v>
      </c>
      <c r="K70" s="8"/>
      <c r="L70" s="8" t="s">
        <v>24</v>
      </c>
      <c r="M70" s="8">
        <v>167.44500000000002</v>
      </c>
      <c r="N70" s="10">
        <v>5</v>
      </c>
      <c r="O70" s="8" t="s">
        <v>24</v>
      </c>
      <c r="P70" s="8">
        <v>990</v>
      </c>
      <c r="Q70" s="8"/>
      <c r="R70" s="8" t="s">
        <v>35</v>
      </c>
    </row>
    <row r="71" spans="1:18" x14ac:dyDescent="0.25">
      <c r="A71">
        <v>2022072470</v>
      </c>
      <c r="B71" t="s">
        <v>167</v>
      </c>
      <c r="C71" t="s">
        <v>168</v>
      </c>
      <c r="D71">
        <v>2013</v>
      </c>
      <c r="E71" s="7" t="str">
        <f>VLOOKUP(Table25[[#This Row],[Year]],[1]!Table3[#All],2,FALSE)</f>
        <v>U14</v>
      </c>
      <c r="F71" t="s">
        <v>38</v>
      </c>
      <c r="G71" t="s">
        <v>21</v>
      </c>
      <c r="H71" t="s">
        <v>27</v>
      </c>
      <c r="I71" t="s">
        <v>27</v>
      </c>
      <c r="J71" s="8">
        <v>990</v>
      </c>
      <c r="K71" s="8"/>
      <c r="L71" s="8" t="s">
        <v>35</v>
      </c>
      <c r="M71" s="8">
        <v>990</v>
      </c>
      <c r="N71" s="8"/>
      <c r="O71" s="8" t="s">
        <v>35</v>
      </c>
      <c r="P71" s="8">
        <v>990</v>
      </c>
      <c r="Q71" s="8"/>
      <c r="R71" s="8" t="s">
        <v>35</v>
      </c>
    </row>
    <row r="72" spans="1:18" x14ac:dyDescent="0.25">
      <c r="A72">
        <v>2022072495</v>
      </c>
      <c r="B72" t="s">
        <v>128</v>
      </c>
      <c r="C72" t="s">
        <v>129</v>
      </c>
      <c r="D72">
        <v>2011</v>
      </c>
      <c r="E72" s="7" t="str">
        <f>VLOOKUP(Table25[[#This Row],[Year]],[1]!Table3[#All],2,FALSE)</f>
        <v>U16</v>
      </c>
      <c r="F72" t="s">
        <v>20</v>
      </c>
      <c r="G72" t="s">
        <v>21</v>
      </c>
      <c r="H72" t="s">
        <v>62</v>
      </c>
      <c r="I72" t="s">
        <v>63</v>
      </c>
      <c r="J72" s="8">
        <v>257.34999999999997</v>
      </c>
      <c r="K72" s="8"/>
      <c r="L72" s="8" t="s">
        <v>24</v>
      </c>
      <c r="M72" s="8">
        <v>288.08000000000004</v>
      </c>
      <c r="N72" s="8"/>
      <c r="O72" s="8" t="s">
        <v>24</v>
      </c>
      <c r="P72" s="8">
        <v>990</v>
      </c>
      <c r="Q72" s="8"/>
      <c r="R72" s="8" t="s">
        <v>35</v>
      </c>
    </row>
    <row r="73" spans="1:18" x14ac:dyDescent="0.25">
      <c r="A73">
        <v>2022072519</v>
      </c>
      <c r="B73" t="s">
        <v>118</v>
      </c>
      <c r="C73" t="s">
        <v>119</v>
      </c>
      <c r="D73">
        <v>2011</v>
      </c>
      <c r="E73" s="7" t="str">
        <f>VLOOKUP(Table25[[#This Row],[Year]],[1]!Table3[#All],2,FALSE)</f>
        <v>U16</v>
      </c>
      <c r="F73" t="s">
        <v>20</v>
      </c>
      <c r="G73" t="s">
        <v>21</v>
      </c>
      <c r="H73" t="s">
        <v>30</v>
      </c>
      <c r="I73" t="s">
        <v>34</v>
      </c>
      <c r="J73" s="8">
        <v>284.52600000000001</v>
      </c>
      <c r="K73" s="8"/>
      <c r="L73" s="8" t="s">
        <v>24</v>
      </c>
      <c r="M73" s="8">
        <v>204.16</v>
      </c>
      <c r="N73" s="8"/>
      <c r="O73" s="8" t="s">
        <v>24</v>
      </c>
      <c r="P73" s="8">
        <v>990</v>
      </c>
      <c r="Q73" s="8"/>
      <c r="R73" s="8" t="s">
        <v>35</v>
      </c>
    </row>
    <row r="74" spans="1:18" x14ac:dyDescent="0.25">
      <c r="A74">
        <v>2022072528</v>
      </c>
      <c r="B74" t="s">
        <v>165</v>
      </c>
      <c r="C74" t="s">
        <v>166</v>
      </c>
      <c r="D74">
        <v>2013</v>
      </c>
      <c r="E74" s="7" t="str">
        <f>VLOOKUP(Table25[[#This Row],[Year]],[1]!Table3[#All],2,FALSE)</f>
        <v>U14</v>
      </c>
      <c r="F74" t="s">
        <v>20</v>
      </c>
      <c r="G74" t="s">
        <v>21</v>
      </c>
      <c r="H74" t="s">
        <v>27</v>
      </c>
      <c r="I74" t="s">
        <v>27</v>
      </c>
      <c r="J74" s="8">
        <v>990</v>
      </c>
      <c r="K74" s="8"/>
      <c r="L74" s="8" t="s">
        <v>35</v>
      </c>
      <c r="M74" s="8">
        <v>990</v>
      </c>
      <c r="N74" s="8"/>
      <c r="O74" s="8" t="s">
        <v>35</v>
      </c>
      <c r="P74" s="8">
        <v>990</v>
      </c>
      <c r="Q74" s="8"/>
      <c r="R74" s="8" t="s">
        <v>35</v>
      </c>
    </row>
    <row r="75" spans="1:18" x14ac:dyDescent="0.25">
      <c r="A75">
        <v>2023073214</v>
      </c>
      <c r="B75" t="s">
        <v>142</v>
      </c>
      <c r="C75" t="s">
        <v>143</v>
      </c>
      <c r="D75">
        <v>2013</v>
      </c>
      <c r="E75" s="7" t="str">
        <f>VLOOKUP(Table25[[#This Row],[Year]],[1]!Table3[#All],2,FALSE)</f>
        <v>U14</v>
      </c>
      <c r="F75" t="s">
        <v>20</v>
      </c>
      <c r="G75" t="s">
        <v>21</v>
      </c>
      <c r="H75" t="s">
        <v>27</v>
      </c>
      <c r="I75" t="s">
        <v>27</v>
      </c>
      <c r="J75" s="8">
        <v>990</v>
      </c>
      <c r="K75" s="8"/>
      <c r="L75" s="8" t="s">
        <v>35</v>
      </c>
      <c r="M75" s="8">
        <v>990</v>
      </c>
      <c r="N75" s="8"/>
      <c r="O75" s="8" t="s">
        <v>35</v>
      </c>
      <c r="P75" s="8">
        <v>990</v>
      </c>
      <c r="Q75" s="8"/>
      <c r="R75" s="8" t="s">
        <v>35</v>
      </c>
    </row>
    <row r="76" spans="1:18" x14ac:dyDescent="0.25">
      <c r="A76">
        <v>2023073249</v>
      </c>
      <c r="B76" t="s">
        <v>162</v>
      </c>
      <c r="C76" t="s">
        <v>163</v>
      </c>
      <c r="D76">
        <v>2013</v>
      </c>
      <c r="E76" s="7" t="str">
        <f>VLOOKUP(Table25[[#This Row],[Year]],[1]!Table3[#All],2,FALSE)</f>
        <v>U14</v>
      </c>
      <c r="F76" t="s">
        <v>38</v>
      </c>
      <c r="G76" t="s">
        <v>164</v>
      </c>
      <c r="H76" t="s">
        <v>27</v>
      </c>
      <c r="I76" t="s">
        <v>27</v>
      </c>
      <c r="J76" s="8">
        <v>990</v>
      </c>
      <c r="K76" s="8"/>
      <c r="L76" s="8" t="s">
        <v>35</v>
      </c>
      <c r="M76" s="8">
        <v>990</v>
      </c>
      <c r="N76" s="8"/>
      <c r="O76" s="8" t="s">
        <v>35</v>
      </c>
      <c r="P76" s="8">
        <v>990</v>
      </c>
      <c r="Q76" s="8"/>
      <c r="R76" s="8" t="s">
        <v>35</v>
      </c>
    </row>
    <row r="77" spans="1:18" x14ac:dyDescent="0.25">
      <c r="A77">
        <v>2024073993</v>
      </c>
      <c r="B77" t="s">
        <v>159</v>
      </c>
      <c r="C77" t="s">
        <v>160</v>
      </c>
      <c r="D77">
        <v>2012</v>
      </c>
      <c r="E77" s="7" t="str">
        <f>VLOOKUP(Table25[[#This Row],[Year]],[1]!Table3[#All],2,FALSE)</f>
        <v>U14</v>
      </c>
      <c r="F77" t="s">
        <v>38</v>
      </c>
      <c r="G77" t="s">
        <v>161</v>
      </c>
      <c r="H77" t="s">
        <v>27</v>
      </c>
      <c r="I77" t="s">
        <v>27</v>
      </c>
      <c r="J77" s="8">
        <v>990</v>
      </c>
      <c r="K77" s="8"/>
      <c r="L77" s="8" t="s">
        <v>35</v>
      </c>
      <c r="M77" s="8">
        <v>990</v>
      </c>
      <c r="N77" s="8"/>
      <c r="O77" s="8" t="s">
        <v>35</v>
      </c>
      <c r="P77" s="8">
        <v>990</v>
      </c>
      <c r="Q77" s="8"/>
      <c r="R77" s="8" t="s">
        <v>35</v>
      </c>
    </row>
    <row r="78" spans="1:18" x14ac:dyDescent="0.25">
      <c r="A78">
        <v>2024074001</v>
      </c>
      <c r="B78" t="s">
        <v>187</v>
      </c>
      <c r="C78" t="s">
        <v>188</v>
      </c>
      <c r="D78">
        <v>2012</v>
      </c>
      <c r="E78" s="7" t="str">
        <f>VLOOKUP(Table25[[#This Row],[Year]],[1]!Table3[#All],2,FALSE)</f>
        <v>U14</v>
      </c>
      <c r="F78" t="s">
        <v>20</v>
      </c>
      <c r="G78" t="s">
        <v>189</v>
      </c>
      <c r="H78" t="s">
        <v>30</v>
      </c>
      <c r="I78" t="s">
        <v>34</v>
      </c>
      <c r="J78" s="8">
        <v>990</v>
      </c>
      <c r="K78" s="8"/>
      <c r="L78" s="8" t="s">
        <v>35</v>
      </c>
      <c r="M78" s="8">
        <v>990</v>
      </c>
      <c r="N78" s="8"/>
      <c r="O78" s="8" t="s">
        <v>35</v>
      </c>
      <c r="P78" s="8">
        <v>990</v>
      </c>
      <c r="Q78" s="8"/>
      <c r="R78" s="8" t="s">
        <v>35</v>
      </c>
    </row>
    <row r="79" spans="1:18" x14ac:dyDescent="0.25">
      <c r="A79">
        <v>2025054553</v>
      </c>
      <c r="B79" t="s">
        <v>150</v>
      </c>
      <c r="C79" t="s">
        <v>151</v>
      </c>
      <c r="D79">
        <v>2012</v>
      </c>
      <c r="E79" s="7" t="str">
        <f>VLOOKUP(Table25[[#This Row],[Year]],[1]!Table3[#All],2,FALSE)</f>
        <v>U14</v>
      </c>
      <c r="F79" t="s">
        <v>38</v>
      </c>
      <c r="G79" t="s">
        <v>152</v>
      </c>
      <c r="H79" t="s">
        <v>30</v>
      </c>
      <c r="I79" t="s">
        <v>34</v>
      </c>
      <c r="J79" s="8">
        <v>990</v>
      </c>
      <c r="K79" s="8"/>
      <c r="L79" s="8" t="s">
        <v>35</v>
      </c>
      <c r="M79" s="8">
        <v>990</v>
      </c>
      <c r="N79" s="8"/>
      <c r="O79" s="8" t="s">
        <v>35</v>
      </c>
      <c r="P79" s="8">
        <v>990</v>
      </c>
      <c r="Q79" s="8"/>
      <c r="R79" s="8" t="s">
        <v>35</v>
      </c>
    </row>
    <row r="80" spans="1:18" x14ac:dyDescent="0.25">
      <c r="A80">
        <v>2025064599</v>
      </c>
      <c r="B80" t="s">
        <v>182</v>
      </c>
      <c r="C80" t="s">
        <v>160</v>
      </c>
      <c r="D80">
        <v>2010</v>
      </c>
      <c r="E80" s="7" t="str">
        <f>VLOOKUP(Table25[[#This Row],[Year]],[1]!Table3[#All],2,FALSE)</f>
        <v>U16</v>
      </c>
      <c r="F80" t="s">
        <v>38</v>
      </c>
      <c r="G80" t="s">
        <v>161</v>
      </c>
      <c r="H80" t="s">
        <v>27</v>
      </c>
      <c r="I80" t="s">
        <v>27</v>
      </c>
      <c r="J80" s="8">
        <v>990</v>
      </c>
      <c r="K80" s="8"/>
      <c r="L80" s="8" t="s">
        <v>35</v>
      </c>
      <c r="M80" s="8">
        <v>990</v>
      </c>
      <c r="N80" s="8"/>
      <c r="O80" s="8" t="s">
        <v>35</v>
      </c>
      <c r="P80" s="8">
        <v>990</v>
      </c>
      <c r="Q80" s="8"/>
      <c r="R80" s="8" t="s">
        <v>35</v>
      </c>
    </row>
    <row r="81" spans="1:18" x14ac:dyDescent="0.25">
      <c r="A81">
        <v>2025064616</v>
      </c>
      <c r="B81" t="s">
        <v>141</v>
      </c>
      <c r="C81" t="s">
        <v>139</v>
      </c>
      <c r="D81">
        <v>2012</v>
      </c>
      <c r="E81" s="7" t="str">
        <f>VLOOKUP(Table25[[#This Row],[Year]],[1]!Table3[#All],2,FALSE)</f>
        <v>U14</v>
      </c>
      <c r="F81" t="s">
        <v>20</v>
      </c>
      <c r="G81" t="s">
        <v>140</v>
      </c>
      <c r="H81" t="s">
        <v>27</v>
      </c>
      <c r="I81" t="s">
        <v>27</v>
      </c>
      <c r="J81" s="8">
        <v>990</v>
      </c>
      <c r="K81" s="8"/>
      <c r="L81" s="8" t="s">
        <v>35</v>
      </c>
      <c r="M81" s="8">
        <v>990</v>
      </c>
      <c r="N81" s="8"/>
      <c r="O81" s="8" t="s">
        <v>35</v>
      </c>
      <c r="P81" s="8">
        <v>990</v>
      </c>
      <c r="Q81" s="8"/>
      <c r="R81" s="8" t="s">
        <v>35</v>
      </c>
    </row>
    <row r="82" spans="1:18" x14ac:dyDescent="0.25">
      <c r="A82">
        <v>2025064617</v>
      </c>
      <c r="B82" t="s">
        <v>138</v>
      </c>
      <c r="C82" t="s">
        <v>139</v>
      </c>
      <c r="D82">
        <v>2011</v>
      </c>
      <c r="E82" s="7" t="str">
        <f>VLOOKUP(Table25[[#This Row],[Year]],[1]!Table3[#All],2,FALSE)</f>
        <v>U16</v>
      </c>
      <c r="F82" t="s">
        <v>20</v>
      </c>
      <c r="G82" t="s">
        <v>140</v>
      </c>
      <c r="H82" t="s">
        <v>27</v>
      </c>
      <c r="I82" t="s">
        <v>27</v>
      </c>
      <c r="J82" s="8">
        <v>990</v>
      </c>
      <c r="K82" s="8"/>
      <c r="L82" s="8" t="s">
        <v>35</v>
      </c>
      <c r="M82" s="8">
        <v>990</v>
      </c>
      <c r="N82" s="8"/>
      <c r="O82" s="8" t="s">
        <v>35</v>
      </c>
      <c r="P82" s="8">
        <v>990</v>
      </c>
      <c r="Q82" s="8"/>
      <c r="R82" s="8" t="s">
        <v>35</v>
      </c>
    </row>
    <row r="83" spans="1:18" x14ac:dyDescent="0.25">
      <c r="A83">
        <v>2025073734</v>
      </c>
      <c r="B83" t="s">
        <v>192</v>
      </c>
      <c r="C83" t="s">
        <v>193</v>
      </c>
      <c r="D83">
        <v>2010</v>
      </c>
      <c r="E83" s="7" t="str">
        <f>VLOOKUP(Table25[[#This Row],[Year]],[1]!Table3[#All],2,FALSE)</f>
        <v>U16</v>
      </c>
      <c r="F83" t="s">
        <v>38</v>
      </c>
      <c r="G83" t="s">
        <v>194</v>
      </c>
      <c r="H83"/>
      <c r="I83"/>
      <c r="J83" s="8">
        <v>990</v>
      </c>
      <c r="K83" s="8"/>
      <c r="L83" s="8" t="s">
        <v>35</v>
      </c>
      <c r="M83" s="8">
        <v>990</v>
      </c>
      <c r="N83" s="8"/>
      <c r="O83" s="8" t="s">
        <v>35</v>
      </c>
      <c r="P83" s="8">
        <v>990</v>
      </c>
      <c r="Q83" s="8"/>
      <c r="R83" s="8" t="s">
        <v>35</v>
      </c>
    </row>
    <row r="84" spans="1:18" x14ac:dyDescent="0.25">
      <c r="A84">
        <v>2025073759</v>
      </c>
      <c r="B84" t="s">
        <v>179</v>
      </c>
      <c r="C84" t="s">
        <v>180</v>
      </c>
      <c r="D84">
        <v>2011</v>
      </c>
      <c r="E84" s="7" t="str">
        <f>VLOOKUP(Table25[[#This Row],[Year]],[1]!Table3[#All],2,FALSE)</f>
        <v>U16</v>
      </c>
      <c r="F84" t="s">
        <v>20</v>
      </c>
      <c r="G84" t="s">
        <v>181</v>
      </c>
      <c r="H84"/>
      <c r="I84"/>
      <c r="J84" s="8">
        <v>990</v>
      </c>
      <c r="K84" s="8"/>
      <c r="L84" s="8" t="s">
        <v>35</v>
      </c>
      <c r="M84" s="8">
        <v>990</v>
      </c>
      <c r="N84" s="8"/>
      <c r="O84" s="8" t="s">
        <v>35</v>
      </c>
      <c r="P84" s="8">
        <v>990</v>
      </c>
      <c r="Q84" s="8"/>
      <c r="R84" s="8" t="s">
        <v>35</v>
      </c>
    </row>
    <row r="85" spans="1:18" x14ac:dyDescent="0.25">
      <c r="A85">
        <v>2025073761</v>
      </c>
      <c r="B85" t="s">
        <v>186</v>
      </c>
      <c r="C85" t="s">
        <v>184</v>
      </c>
      <c r="D85">
        <v>2012</v>
      </c>
      <c r="E85" s="7" t="str">
        <f>VLOOKUP(Table25[[#This Row],[Year]],[1]!Table3[#All],2,FALSE)</f>
        <v>U14</v>
      </c>
      <c r="F85" t="s">
        <v>38</v>
      </c>
      <c r="G85" t="s">
        <v>185</v>
      </c>
      <c r="H85" t="s">
        <v>30</v>
      </c>
      <c r="I85" t="s">
        <v>34</v>
      </c>
      <c r="J85" s="8">
        <v>990</v>
      </c>
      <c r="K85" s="8"/>
      <c r="L85" s="8" t="s">
        <v>35</v>
      </c>
      <c r="M85" s="8">
        <v>990</v>
      </c>
      <c r="N85" s="8"/>
      <c r="O85" s="8" t="s">
        <v>35</v>
      </c>
      <c r="P85" s="8">
        <v>990</v>
      </c>
      <c r="Q85" s="8"/>
      <c r="R85" s="8" t="s">
        <v>35</v>
      </c>
    </row>
    <row r="86" spans="1:18" x14ac:dyDescent="0.25">
      <c r="A86">
        <v>2025073762</v>
      </c>
      <c r="B86" t="s">
        <v>183</v>
      </c>
      <c r="C86" t="s">
        <v>184</v>
      </c>
      <c r="D86">
        <v>2012</v>
      </c>
      <c r="E86" s="7" t="str">
        <f>VLOOKUP(Table25[[#This Row],[Year]],[1]!Table3[#All],2,FALSE)</f>
        <v>U14</v>
      </c>
      <c r="F86" t="s">
        <v>20</v>
      </c>
      <c r="G86" t="s">
        <v>185</v>
      </c>
      <c r="H86" t="s">
        <v>30</v>
      </c>
      <c r="I86" t="s">
        <v>34</v>
      </c>
      <c r="J86" s="8">
        <v>990</v>
      </c>
      <c r="K86" s="8"/>
      <c r="L86" s="8" t="s">
        <v>35</v>
      </c>
      <c r="M86" s="8">
        <v>990</v>
      </c>
      <c r="N86" s="8"/>
      <c r="O86" s="8" t="s">
        <v>35</v>
      </c>
      <c r="P86" s="8">
        <v>990</v>
      </c>
      <c r="Q86" s="8"/>
      <c r="R86" s="8" t="s">
        <v>35</v>
      </c>
    </row>
    <row r="87" spans="1:18" x14ac:dyDescent="0.25">
      <c r="A87">
        <v>2025073770</v>
      </c>
      <c r="B87" t="s">
        <v>97</v>
      </c>
      <c r="C87" t="s">
        <v>191</v>
      </c>
      <c r="D87">
        <v>2011</v>
      </c>
      <c r="E87" s="7" t="str">
        <f>VLOOKUP(Table25[[#This Row],[Year]],[1]!Table3[#All],2,FALSE)</f>
        <v>U16</v>
      </c>
      <c r="F87" t="s">
        <v>38</v>
      </c>
      <c r="G87" t="s">
        <v>21</v>
      </c>
      <c r="H87" t="s">
        <v>30</v>
      </c>
      <c r="I87" t="s">
        <v>34</v>
      </c>
      <c r="J87" s="8">
        <v>990</v>
      </c>
      <c r="K87" s="8"/>
      <c r="L87" s="8" t="s">
        <v>35</v>
      </c>
      <c r="M87" s="8">
        <v>990</v>
      </c>
      <c r="N87" s="8"/>
      <c r="O87" s="8" t="s">
        <v>35</v>
      </c>
      <c r="P87" s="8">
        <v>990</v>
      </c>
      <c r="Q87" s="8"/>
      <c r="R87" s="8" t="s">
        <v>35</v>
      </c>
    </row>
    <row r="88" spans="1:18" x14ac:dyDescent="0.25">
      <c r="A88"/>
      <c r="B88"/>
      <c r="C88"/>
      <c r="D88"/>
      <c r="E88" s="7" t="e">
        <f>VLOOKUP(Table25[[#This Row],[Year]],[1]!Table3[#All],2,FALSE)</f>
        <v>#N/A</v>
      </c>
      <c r="F88"/>
      <c r="G88"/>
      <c r="H88"/>
      <c r="I88"/>
      <c r="J88" s="8"/>
      <c r="K88" s="8"/>
      <c r="L88" s="8"/>
      <c r="M88" s="8"/>
      <c r="N88" s="8"/>
      <c r="O88" s="8"/>
      <c r="P88" s="8"/>
      <c r="Q88" s="8"/>
      <c r="R88" s="8"/>
    </row>
    <row r="89" spans="1:18" x14ac:dyDescent="0.25">
      <c r="A89"/>
      <c r="B89"/>
      <c r="C89"/>
      <c r="D89"/>
      <c r="E89" s="7" t="e">
        <f>VLOOKUP(Table25[[#This Row],[Year]],[1]!Table3[#All],2,FALSE)</f>
        <v>#N/A</v>
      </c>
      <c r="F89"/>
      <c r="G89"/>
      <c r="H89"/>
      <c r="I89"/>
      <c r="J89" s="8"/>
      <c r="K89" s="8"/>
      <c r="L89" s="8"/>
      <c r="M89" s="8"/>
      <c r="N89" s="8"/>
      <c r="O89" s="8"/>
      <c r="P89" s="8"/>
      <c r="Q89" s="8"/>
      <c r="R89" s="8"/>
    </row>
    <row r="90" spans="1:18" x14ac:dyDescent="0.25">
      <c r="A90"/>
      <c r="B90"/>
      <c r="C90"/>
      <c r="D90"/>
      <c r="E90" s="7" t="e">
        <f>VLOOKUP(Table25[[#This Row],[Year]],[1]!Table3[#All],2,FALSE)</f>
        <v>#N/A</v>
      </c>
      <c r="F90"/>
      <c r="G90"/>
      <c r="H90"/>
      <c r="I90"/>
      <c r="J90" s="8"/>
      <c r="K90" s="8"/>
      <c r="L90" s="8"/>
      <c r="M90" s="8"/>
      <c r="N90" s="8"/>
      <c r="O90" s="8"/>
      <c r="P90" s="8"/>
      <c r="Q90" s="8"/>
      <c r="R90" s="8"/>
    </row>
    <row r="91" spans="1:18" x14ac:dyDescent="0.25">
      <c r="A91"/>
      <c r="B91"/>
      <c r="C91"/>
      <c r="D91"/>
      <c r="E91" s="7" t="e">
        <f>VLOOKUP(Table25[[#This Row],[Year]],[1]!Table3[#All],2,FALSE)</f>
        <v>#N/A</v>
      </c>
      <c r="F91"/>
      <c r="G91"/>
      <c r="H91"/>
      <c r="I91"/>
      <c r="J91" s="8"/>
      <c r="K91" s="8"/>
      <c r="L91" s="8"/>
      <c r="M91" s="8"/>
      <c r="N91" s="8"/>
      <c r="O91" s="8"/>
      <c r="P91" s="8"/>
      <c r="Q91" s="8"/>
      <c r="R91" s="8"/>
    </row>
    <row r="92" spans="1:18" x14ac:dyDescent="0.25">
      <c r="A92"/>
      <c r="B92"/>
      <c r="C92"/>
      <c r="D92"/>
      <c r="E92" s="7" t="e">
        <f>VLOOKUP(Table25[[#This Row],[Year]],[1]!Table3[#All],2,FALSE)</f>
        <v>#N/A</v>
      </c>
      <c r="F92"/>
      <c r="G92"/>
      <c r="H92"/>
      <c r="I92"/>
      <c r="J92" s="8"/>
      <c r="K92" s="8"/>
      <c r="L92" s="8"/>
      <c r="M92" s="8"/>
      <c r="N92" s="8"/>
      <c r="O92" s="8"/>
      <c r="P92" s="8"/>
      <c r="Q92" s="8"/>
      <c r="R92" s="8"/>
    </row>
    <row r="93" spans="1:18" x14ac:dyDescent="0.25">
      <c r="A93"/>
      <c r="B93"/>
      <c r="C93"/>
      <c r="D93"/>
      <c r="E93" s="7" t="e">
        <f>VLOOKUP(Table25[[#This Row],[Year]],[1]!Table3[#All],2,FALSE)</f>
        <v>#N/A</v>
      </c>
      <c r="F93"/>
      <c r="G93"/>
      <c r="H93"/>
      <c r="I93"/>
      <c r="J93" s="8"/>
      <c r="K93" s="8"/>
      <c r="L93" s="8"/>
      <c r="M93" s="8"/>
      <c r="N93" s="8"/>
      <c r="O93" s="8"/>
      <c r="P93" s="8"/>
      <c r="Q93" s="8"/>
      <c r="R93" s="8"/>
    </row>
    <row r="94" spans="1:18" x14ac:dyDescent="0.25">
      <c r="A94"/>
      <c r="B94"/>
      <c r="C94"/>
      <c r="D94"/>
      <c r="E94" s="7" t="e">
        <f>VLOOKUP(Table25[[#This Row],[Year]],[1]!Table3[#All],2,FALSE)</f>
        <v>#N/A</v>
      </c>
      <c r="F94"/>
      <c r="G94"/>
      <c r="H94"/>
      <c r="I94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25">
      <c r="A95"/>
      <c r="B95"/>
      <c r="C95"/>
      <c r="D95"/>
      <c r="E95" s="7" t="e">
        <f>VLOOKUP(Table25[[#This Row],[Year]],[1]!Table3[#All],2,FALSE)</f>
        <v>#N/A</v>
      </c>
      <c r="F95"/>
      <c r="G95"/>
      <c r="H95"/>
      <c r="I95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25">
      <c r="A96"/>
      <c r="B96"/>
      <c r="C96"/>
      <c r="D96"/>
      <c r="E96" s="7" t="e">
        <f>VLOOKUP(Table25[[#This Row],[Year]],[1]!Table3[#All],2,FALSE)</f>
        <v>#N/A</v>
      </c>
      <c r="F96"/>
      <c r="G96"/>
      <c r="H96"/>
      <c r="I96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25">
      <c r="A97"/>
      <c r="B97"/>
      <c r="C97"/>
      <c r="D97"/>
      <c r="E97" s="7" t="e">
        <f>VLOOKUP(Table25[[#This Row],[Year]],[1]!Table3[#All],2,FALSE)</f>
        <v>#N/A</v>
      </c>
      <c r="F97"/>
      <c r="G97"/>
      <c r="H97"/>
      <c r="I97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5">
      <c r="A98"/>
      <c r="B98"/>
      <c r="C98"/>
      <c r="D98"/>
      <c r="E98" s="7" t="e">
        <f>VLOOKUP(Table25[[#This Row],[Year]],[1]!Table3[#All],2,FALSE)</f>
        <v>#N/A</v>
      </c>
      <c r="F98"/>
      <c r="G98"/>
      <c r="H98"/>
      <c r="I9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5">
      <c r="A99"/>
      <c r="B99"/>
      <c r="C99"/>
      <c r="D99"/>
      <c r="E99" s="7" t="e">
        <f>VLOOKUP(Table25[[#This Row],[Year]],[1]!Table3[#All],2,FALSE)</f>
        <v>#N/A</v>
      </c>
      <c r="F99"/>
      <c r="G99"/>
      <c r="H99"/>
      <c r="I99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25">
      <c r="A100"/>
      <c r="B100"/>
      <c r="C100"/>
      <c r="D100"/>
      <c r="E100" s="7" t="e">
        <f>VLOOKUP(Table25[[#This Row],[Year]],[1]!Table3[#All],2,FALSE)</f>
        <v>#N/A</v>
      </c>
      <c r="F100"/>
      <c r="G100"/>
      <c r="H100"/>
      <c r="I100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25">
      <c r="A101"/>
      <c r="B101"/>
      <c r="C101"/>
      <c r="D101"/>
      <c r="E101" s="7" t="e">
        <f>VLOOKUP(Table25[[#This Row],[Year]],[1]!Table3[#All],2,FALSE)</f>
        <v>#N/A</v>
      </c>
      <c r="F101"/>
      <c r="G101"/>
      <c r="H101"/>
      <c r="I101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25">
      <c r="A102"/>
      <c r="B102"/>
      <c r="C102"/>
      <c r="D102"/>
      <c r="E102" s="7" t="e">
        <f>VLOOKUP(Table25[[#This Row],[Year]],[1]!Table3[#All],2,FALSE)</f>
        <v>#N/A</v>
      </c>
      <c r="F102"/>
      <c r="G102"/>
      <c r="H102"/>
      <c r="I102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25">
      <c r="A103"/>
      <c r="B103"/>
      <c r="C103"/>
      <c r="D103"/>
      <c r="E103" s="7" t="e">
        <f>VLOOKUP(Table25[[#This Row],[Year]],[1]!Table3[#All],2,FALSE)</f>
        <v>#N/A</v>
      </c>
      <c r="F103"/>
      <c r="G103"/>
      <c r="H103"/>
      <c r="I103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25">
      <c r="A104"/>
      <c r="B104"/>
      <c r="C104"/>
      <c r="D104"/>
      <c r="E104" s="7" t="e">
        <f>VLOOKUP(Table25[[#This Row],[Year]],[1]!Table3[#All],2,FALSE)</f>
        <v>#N/A</v>
      </c>
      <c r="F104"/>
      <c r="G104"/>
      <c r="H104"/>
      <c r="I104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25">
      <c r="A105"/>
      <c r="B105"/>
      <c r="C105"/>
      <c r="D105"/>
      <c r="E105" s="7" t="e">
        <f>VLOOKUP(Table25[[#This Row],[Year]],[1]!Table3[#All],2,FALSE)</f>
        <v>#N/A</v>
      </c>
      <c r="F105"/>
      <c r="G105"/>
      <c r="H105"/>
      <c r="I105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25">
      <c r="A106"/>
      <c r="B106"/>
      <c r="C106"/>
      <c r="D106"/>
      <c r="E106" s="7" t="e">
        <f>VLOOKUP(Table25[[#This Row],[Year]],[1]!Table3[#All],2,FALSE)</f>
        <v>#N/A</v>
      </c>
      <c r="F106"/>
      <c r="G106"/>
      <c r="H106"/>
      <c r="I106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25">
      <c r="A107"/>
      <c r="B107"/>
      <c r="C107"/>
      <c r="D107"/>
      <c r="E107" s="7" t="e">
        <f>VLOOKUP(Table25[[#This Row],[Year]],[1]!Table3[#All],2,FALSE)</f>
        <v>#N/A</v>
      </c>
      <c r="F107"/>
      <c r="G107"/>
      <c r="H107"/>
      <c r="I107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25">
      <c r="A108"/>
      <c r="B108"/>
      <c r="C108"/>
      <c r="D108"/>
      <c r="E108" s="7" t="e">
        <f>VLOOKUP(Table25[[#This Row],[Year]],[1]!Table3[#All],2,FALSE)</f>
        <v>#N/A</v>
      </c>
      <c r="F108"/>
      <c r="G108"/>
      <c r="H108"/>
      <c r="I10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25">
      <c r="A109"/>
      <c r="B109"/>
      <c r="C109"/>
      <c r="D109"/>
      <c r="E109" s="7" t="e">
        <f>VLOOKUP(Table25[[#This Row],[Year]],[1]!Table3[#All],2,FALSE)</f>
        <v>#N/A</v>
      </c>
      <c r="F109"/>
      <c r="G109"/>
      <c r="H109"/>
      <c r="I109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25">
      <c r="A110"/>
      <c r="B110"/>
      <c r="C110"/>
      <c r="D110"/>
      <c r="E110" s="7" t="e">
        <f>VLOOKUP(Table25[[#This Row],[Year]],[1]!Table3[#All],2,FALSE)</f>
        <v>#N/A</v>
      </c>
      <c r="F110"/>
      <c r="G110"/>
      <c r="H110"/>
      <c r="I110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25">
      <c r="A111"/>
      <c r="B111"/>
      <c r="C111"/>
      <c r="D111"/>
      <c r="E111" s="7" t="e">
        <f>VLOOKUP(Table25[[#This Row],[Year]],[1]!Table3[#All],2,FALSE)</f>
        <v>#N/A</v>
      </c>
      <c r="F111"/>
      <c r="G111"/>
      <c r="H111"/>
      <c r="I111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25">
      <c r="A112"/>
      <c r="B112"/>
      <c r="C112"/>
      <c r="D112"/>
      <c r="E112" s="7" t="e">
        <f>VLOOKUP(Table25[[#This Row],[Year]],[1]!Table3[#All],2,FALSE)</f>
        <v>#N/A</v>
      </c>
      <c r="F112"/>
      <c r="G112"/>
      <c r="H112"/>
      <c r="I112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25">
      <c r="A113" s="12"/>
      <c r="B113"/>
      <c r="C113"/>
      <c r="D113" s="7"/>
      <c r="E113" s="7" t="e">
        <f>VLOOKUP(Table25[[#This Row],[Year]],[1]!Table3[#All],2,FALSE)</f>
        <v>#N/A</v>
      </c>
      <c r="F113"/>
      <c r="G113" s="7"/>
      <c r="H113"/>
      <c r="I113"/>
      <c r="J113" s="8"/>
      <c r="K113" s="8"/>
      <c r="L113" s="8"/>
      <c r="M113" s="8"/>
      <c r="N113" s="8"/>
      <c r="O113" s="8"/>
      <c r="P113" s="8"/>
      <c r="Q113" s="8"/>
      <c r="R113" s="8"/>
    </row>
    <row r="114" spans="1:18" x14ac:dyDescent="0.25">
      <c r="A114" s="12"/>
      <c r="B114"/>
      <c r="C114"/>
      <c r="D114" s="7"/>
      <c r="E114" s="7" t="e">
        <f>VLOOKUP(Table25[[#This Row],[Year]],[1]!Table3[#All],2,FALSE)</f>
        <v>#N/A</v>
      </c>
      <c r="F114"/>
      <c r="G114" s="7"/>
      <c r="H114"/>
      <c r="I114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25">
      <c r="A115" s="12"/>
      <c r="B115"/>
      <c r="C115"/>
      <c r="D115" s="7"/>
      <c r="E115" s="7" t="e">
        <f>VLOOKUP(Table25[[#This Row],[Year]],[1]!Table3[#All],2,FALSE)</f>
        <v>#N/A</v>
      </c>
      <c r="F115"/>
      <c r="G115" s="7"/>
      <c r="H115"/>
      <c r="I115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25">
      <c r="A116" s="12"/>
      <c r="B116"/>
      <c r="C116"/>
      <c r="D116" s="7"/>
      <c r="E116" s="7" t="e">
        <f>VLOOKUP(Table25[[#This Row],[Year]],[1]!Table3[#All],2,FALSE)</f>
        <v>#N/A</v>
      </c>
      <c r="F116"/>
      <c r="G116" s="7"/>
      <c r="H116"/>
      <c r="I116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5">
      <c r="A117" s="12"/>
      <c r="B117"/>
      <c r="C117"/>
      <c r="D117" s="7"/>
      <c r="E117" s="7" t="e">
        <f>VLOOKUP(Table25[[#This Row],[Year]],[1]!Table3[#All],2,FALSE)</f>
        <v>#N/A</v>
      </c>
      <c r="F117"/>
      <c r="G117" s="7"/>
      <c r="H117"/>
      <c r="I117"/>
      <c r="J117" s="8"/>
      <c r="K117" s="8"/>
      <c r="L117" s="8"/>
      <c r="M117" s="8"/>
      <c r="N117" s="8"/>
      <c r="O117" s="8"/>
      <c r="P117" s="8"/>
      <c r="Q117" s="8"/>
      <c r="R117" s="8"/>
    </row>
    <row r="118" spans="1:18" x14ac:dyDescent="0.25">
      <c r="A118" s="12"/>
      <c r="B118"/>
      <c r="C118"/>
      <c r="D118" s="7"/>
      <c r="E118" s="7" t="e">
        <f>VLOOKUP(Table25[[#This Row],[Year]],[1]!Table3[#All],2,FALSE)</f>
        <v>#N/A</v>
      </c>
      <c r="F118"/>
      <c r="G118" s="7"/>
      <c r="H118"/>
      <c r="I11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x14ac:dyDescent="0.25">
      <c r="A119" s="12"/>
      <c r="B119"/>
      <c r="C119"/>
      <c r="D119" s="7"/>
      <c r="E119" s="7" t="e">
        <f>VLOOKUP(Table25[[#This Row],[Year]],[1]!Table3[#All],2,FALSE)</f>
        <v>#N/A</v>
      </c>
      <c r="F119"/>
      <c r="G119" s="7"/>
      <c r="H119"/>
      <c r="I119"/>
      <c r="J119" s="8"/>
      <c r="K119" s="8"/>
      <c r="L119" s="8"/>
      <c r="M119" s="8"/>
      <c r="N119" s="8"/>
      <c r="O119" s="8"/>
      <c r="P119" s="8"/>
      <c r="Q119" s="8"/>
      <c r="R119" s="8"/>
    </row>
    <row r="120" spans="1:18" x14ac:dyDescent="0.25">
      <c r="A120" s="12"/>
      <c r="B120"/>
      <c r="C120"/>
      <c r="D120" s="7"/>
      <c r="E120" s="7" t="e">
        <f>VLOOKUP(Table25[[#This Row],[Year]],[1]!Table3[#All],2,FALSE)</f>
        <v>#N/A</v>
      </c>
      <c r="F120"/>
      <c r="G120" s="7"/>
      <c r="H120"/>
      <c r="I120"/>
      <c r="J120" s="8"/>
      <c r="K120" s="8"/>
      <c r="L120" s="8"/>
      <c r="M120" s="8"/>
      <c r="N120" s="8"/>
      <c r="O120" s="8"/>
      <c r="P120" s="8"/>
      <c r="Q120" s="8"/>
      <c r="R120" s="8"/>
    </row>
    <row r="121" spans="1:18" x14ac:dyDescent="0.25">
      <c r="A121" s="12"/>
      <c r="B121"/>
      <c r="C121"/>
      <c r="D121" s="7"/>
      <c r="E121" s="7" t="e">
        <f>VLOOKUP(Table25[[#This Row],[Year]],[1]!Table3[#All],2,FALSE)</f>
        <v>#N/A</v>
      </c>
      <c r="F121"/>
      <c r="G121" s="7"/>
      <c r="H121"/>
      <c r="I121"/>
      <c r="J121" s="8"/>
      <c r="K121" s="8"/>
      <c r="L121" s="8"/>
      <c r="M121" s="8"/>
      <c r="N121" s="8"/>
      <c r="O121" s="8"/>
      <c r="P121" s="8"/>
      <c r="Q121" s="8"/>
      <c r="R121" s="8"/>
    </row>
    <row r="122" spans="1:18" x14ac:dyDescent="0.25">
      <c r="A122" s="12"/>
      <c r="B122"/>
      <c r="C122"/>
      <c r="D122" s="7"/>
      <c r="E122" s="7" t="e">
        <f>VLOOKUP(Table25[[#This Row],[Year]],[1]!Table3[#All],2,FALSE)</f>
        <v>#N/A</v>
      </c>
      <c r="F122"/>
      <c r="G122" s="7"/>
      <c r="H122"/>
      <c r="I122"/>
      <c r="J122" s="8"/>
      <c r="K122" s="8"/>
      <c r="L122" s="8"/>
      <c r="M122" s="8"/>
      <c r="N122" s="8"/>
      <c r="O122" s="8"/>
      <c r="P122" s="8"/>
      <c r="Q122" s="8"/>
      <c r="R122" s="8"/>
    </row>
    <row r="123" spans="1:18" x14ac:dyDescent="0.25">
      <c r="A123" s="12"/>
      <c r="B123"/>
      <c r="C123"/>
      <c r="D123" s="7"/>
      <c r="E123" s="7" t="e">
        <f>VLOOKUP(Table25[[#This Row],[Year]],[1]!Table3[#All],2,FALSE)</f>
        <v>#N/A</v>
      </c>
      <c r="F123"/>
      <c r="G123" s="7"/>
      <c r="H123"/>
      <c r="I123"/>
      <c r="J123" s="8"/>
      <c r="K123" s="8"/>
      <c r="L123" s="8"/>
      <c r="M123" s="8"/>
      <c r="N123" s="8"/>
      <c r="O123" s="8"/>
      <c r="P123" s="8"/>
      <c r="Q123" s="8"/>
      <c r="R123" s="8"/>
    </row>
    <row r="124" spans="1:18" x14ac:dyDescent="0.25">
      <c r="D124" s="9"/>
      <c r="E124" s="7" t="e">
        <f>VLOOKUP(Table25[[#This Row],[Year]],[1]!Table3[#All],2,FALSE)</f>
        <v>#N/A</v>
      </c>
      <c r="F124" s="14"/>
      <c r="J124" s="8"/>
      <c r="K124" s="8"/>
      <c r="L124" s="8"/>
      <c r="M124" s="8"/>
      <c r="N124" s="8"/>
      <c r="O124" s="8"/>
      <c r="P124" s="8"/>
      <c r="Q124" s="8"/>
      <c r="R124" s="8"/>
    </row>
    <row r="125" spans="1:18" x14ac:dyDescent="0.25">
      <c r="A125" s="12"/>
      <c r="B125"/>
      <c r="C125"/>
      <c r="D125" s="7"/>
      <c r="E125" s="7" t="e">
        <f>VLOOKUP(Table25[[#This Row],[Year]],[1]!Table3[#All],2,FALSE)</f>
        <v>#N/A</v>
      </c>
      <c r="F125"/>
      <c r="G125" s="7"/>
      <c r="H125"/>
      <c r="I125"/>
      <c r="J125" s="8"/>
      <c r="K125" s="8"/>
      <c r="L125" s="8"/>
      <c r="M125" s="8"/>
      <c r="N125" s="8"/>
      <c r="O125" s="8"/>
      <c r="P125" s="8"/>
      <c r="Q125" s="8"/>
      <c r="R125" s="8"/>
    </row>
    <row r="126" spans="1:18" x14ac:dyDescent="0.25">
      <c r="A126" s="12"/>
      <c r="B126"/>
      <c r="C126"/>
      <c r="D126" s="7"/>
      <c r="E126" s="7" t="e">
        <f>VLOOKUP(Table25[[#This Row],[Year]],[1]!Table3[#All],2,FALSE)</f>
        <v>#N/A</v>
      </c>
      <c r="F126"/>
      <c r="G126" s="7"/>
      <c r="H126"/>
      <c r="I126"/>
      <c r="J126" s="8"/>
      <c r="K126" s="8"/>
      <c r="L126" s="8"/>
      <c r="M126" s="8"/>
      <c r="N126" s="8"/>
      <c r="O126" s="8"/>
      <c r="P126" s="8"/>
      <c r="Q126" s="8"/>
      <c r="R126" s="8"/>
    </row>
    <row r="127" spans="1:18" x14ac:dyDescent="0.25">
      <c r="E127" s="7" t="e">
        <f>VLOOKUP(Table25[[#This Row],[Year]],[1]!Table3[#All],2,FALSE)</f>
        <v>#N/A</v>
      </c>
      <c r="J127" s="8"/>
      <c r="K127" s="8"/>
      <c r="L127" s="8"/>
      <c r="M127" s="8"/>
      <c r="N127" s="8"/>
      <c r="O127" s="8"/>
      <c r="P127" s="8"/>
      <c r="Q127" s="8"/>
      <c r="R127" s="8"/>
    </row>
    <row r="128" spans="1:18" x14ac:dyDescent="0.25">
      <c r="A128" s="12"/>
      <c r="B128"/>
      <c r="C128"/>
      <c r="D128" s="7"/>
      <c r="E128" s="7" t="e">
        <f>VLOOKUP(Table25[[#This Row],[Year]],[1]!Table3[#All],2,FALSE)</f>
        <v>#N/A</v>
      </c>
      <c r="F128"/>
      <c r="G128" s="7"/>
      <c r="H128"/>
      <c r="I12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25">
      <c r="A129" s="12"/>
      <c r="B129"/>
      <c r="C129"/>
      <c r="D129" s="7"/>
      <c r="E129" s="7" t="e">
        <f>VLOOKUP(Table25[[#This Row],[Year]],[1]!Table3[#All],2,FALSE)</f>
        <v>#N/A</v>
      </c>
      <c r="F129"/>
      <c r="G129" s="7"/>
      <c r="H129"/>
      <c r="I129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25">
      <c r="A130" s="12"/>
      <c r="B130"/>
      <c r="C130"/>
      <c r="D130" s="7"/>
      <c r="E130" s="7" t="e">
        <f>VLOOKUP(Table25[[#This Row],[Year]],[1]!Table3[#All],2,FALSE)</f>
        <v>#N/A</v>
      </c>
      <c r="F130"/>
      <c r="G130" s="7"/>
      <c r="H130"/>
      <c r="I130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25">
      <c r="A131" s="12"/>
      <c r="B131"/>
      <c r="C131"/>
      <c r="D131" s="7"/>
      <c r="E131" s="7" t="e">
        <f>VLOOKUP(Table25[[#This Row],[Year]],[1]!Table3[#All],2,FALSE)</f>
        <v>#N/A</v>
      </c>
      <c r="F131"/>
      <c r="G131" s="7"/>
      <c r="H131"/>
      <c r="I131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25">
      <c r="A132" s="12"/>
      <c r="B132"/>
      <c r="C132"/>
      <c r="D132" s="7"/>
      <c r="E132" s="7" t="e">
        <f>VLOOKUP(Table25[[#This Row],[Year]],[1]!Table3[#All],2,FALSE)</f>
        <v>#N/A</v>
      </c>
      <c r="F132"/>
      <c r="G132" s="7"/>
      <c r="H132"/>
      <c r="I132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25">
      <c r="A133" s="12"/>
      <c r="B133"/>
      <c r="C133"/>
      <c r="D133" s="7"/>
      <c r="E133" s="7" t="e">
        <f>VLOOKUP(Table25[[#This Row],[Year]],[1]!Table3[#All],2,FALSE)</f>
        <v>#N/A</v>
      </c>
      <c r="F133"/>
      <c r="G133" s="7"/>
      <c r="H133"/>
      <c r="I133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25">
      <c r="A134" s="12"/>
      <c r="B134"/>
      <c r="C134"/>
      <c r="D134" s="7"/>
      <c r="E134" s="7" t="e">
        <f>VLOOKUP(Table25[[#This Row],[Year]],[1]!Table3[#All],2,FALSE)</f>
        <v>#N/A</v>
      </c>
      <c r="F134"/>
      <c r="G134" s="7"/>
      <c r="H134"/>
      <c r="I134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25">
      <c r="A135" s="12"/>
      <c r="B135"/>
      <c r="C135"/>
      <c r="D135" s="7"/>
      <c r="E135" s="7" t="e">
        <f>VLOOKUP(Table25[[#This Row],[Year]],[1]!Table3[#All],2,FALSE)</f>
        <v>#N/A</v>
      </c>
      <c r="F135"/>
      <c r="G135" s="7"/>
      <c r="H135"/>
      <c r="I135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25">
      <c r="A136" s="12"/>
      <c r="B136"/>
      <c r="C136"/>
      <c r="D136" s="7"/>
      <c r="E136" s="7" t="e">
        <f>VLOOKUP(Table25[[#This Row],[Year]],[1]!Table3[#All],2,FALSE)</f>
        <v>#N/A</v>
      </c>
      <c r="F136"/>
      <c r="G136" s="7"/>
      <c r="H136"/>
      <c r="I136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25">
      <c r="A137" s="12"/>
      <c r="B137"/>
      <c r="C137"/>
      <c r="D137" s="7"/>
      <c r="E137" s="7" t="e">
        <f>VLOOKUP(Table25[[#This Row],[Year]],[1]!Table3[#All],2,FALSE)</f>
        <v>#N/A</v>
      </c>
      <c r="F137"/>
      <c r="G137" s="7"/>
      <c r="H137"/>
      <c r="I137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25">
      <c r="A138" s="12"/>
      <c r="B138"/>
      <c r="C138"/>
      <c r="D138" s="7"/>
      <c r="E138" s="7" t="e">
        <f>VLOOKUP(Table25[[#This Row],[Year]],[1]!Table3[#All],2,FALSE)</f>
        <v>#N/A</v>
      </c>
      <c r="F138"/>
      <c r="G138" s="7"/>
      <c r="H138"/>
      <c r="I13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25">
      <c r="A139" s="12"/>
      <c r="B139"/>
      <c r="C139"/>
      <c r="D139" s="7"/>
      <c r="E139" s="7" t="e">
        <f>VLOOKUP(Table25[[#This Row],[Year]],[1]!Table3[#All],2,FALSE)</f>
        <v>#N/A</v>
      </c>
      <c r="F139"/>
      <c r="G139" s="7"/>
      <c r="H139"/>
      <c r="I139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25">
      <c r="A140" s="15"/>
      <c r="B140" s="16"/>
      <c r="C140" s="16"/>
      <c r="D140" s="17"/>
      <c r="E140" s="7" t="e">
        <f>VLOOKUP(Table25[[#This Row],[Year]],[1]!Table3[#All],2,FALSE)</f>
        <v>#N/A</v>
      </c>
      <c r="F140" s="16"/>
      <c r="G140" s="17"/>
      <c r="H140" s="16"/>
      <c r="I140" s="16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25">
      <c r="A141" s="18"/>
      <c r="B141" s="19"/>
      <c r="C141" s="19"/>
      <c r="D141" s="20"/>
      <c r="E141" s="7" t="e">
        <f>VLOOKUP(Table25[[#This Row],[Year]],[1]!Table3[#All],2,FALSE)</f>
        <v>#N/A</v>
      </c>
      <c r="F141" s="19"/>
      <c r="G141" s="20"/>
      <c r="H141" s="19"/>
      <c r="I141" s="19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25">
      <c r="A142" s="18"/>
      <c r="B142" s="19"/>
      <c r="C142" s="19"/>
      <c r="D142" s="20"/>
      <c r="E142" s="7" t="e">
        <f>VLOOKUP(Table25[[#This Row],[Year]],[1]!Table3[#All],2,FALSE)</f>
        <v>#N/A</v>
      </c>
      <c r="F142" s="19"/>
      <c r="G142" s="20"/>
      <c r="H142" s="19"/>
      <c r="I142" s="19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25">
      <c r="A143" s="21"/>
      <c r="B143" s="22"/>
      <c r="C143" s="22"/>
      <c r="D143" s="23"/>
      <c r="E143" s="7" t="e">
        <f>VLOOKUP(Table25[[#This Row],[Year]],[1]!Table3[#All],2,FALSE)</f>
        <v>#N/A</v>
      </c>
      <c r="F143" s="22"/>
      <c r="G143" s="23"/>
      <c r="H143" s="22"/>
      <c r="I143" s="22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25">
      <c r="A144" s="18"/>
      <c r="B144" s="19"/>
      <c r="C144" s="19"/>
      <c r="D144" s="20"/>
      <c r="E144" s="7" t="e">
        <f>VLOOKUP(Table25[[#This Row],[Year]],[1]!Table3[#All],2,FALSE)</f>
        <v>#N/A</v>
      </c>
      <c r="F144" s="19"/>
      <c r="G144" s="20"/>
      <c r="H144" s="19"/>
      <c r="I144" s="19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25">
      <c r="A145" s="18"/>
      <c r="B145" s="19"/>
      <c r="C145" s="19"/>
      <c r="D145" s="20"/>
      <c r="E145" s="7" t="e">
        <f>VLOOKUP(Table25[[#This Row],[Year]],[1]!Table3[#All],2,FALSE)</f>
        <v>#N/A</v>
      </c>
      <c r="F145" s="19"/>
      <c r="G145" s="20"/>
      <c r="H145" s="19"/>
      <c r="I145" s="19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25">
      <c r="A146" s="18"/>
      <c r="B146" s="19"/>
      <c r="C146" s="19"/>
      <c r="D146" s="20"/>
      <c r="E146" s="7" t="e">
        <f>VLOOKUP(Table25[[#This Row],[Year]],[1]!Table3[#All],2,FALSE)</f>
        <v>#N/A</v>
      </c>
      <c r="F146" s="19"/>
      <c r="G146" s="20"/>
      <c r="H146" s="19"/>
      <c r="I146" s="19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25">
      <c r="A147" s="18"/>
      <c r="B147" s="19"/>
      <c r="C147" s="19"/>
      <c r="D147" s="20"/>
      <c r="E147" s="7" t="e">
        <f>VLOOKUP(Table25[[#This Row],[Year]],[1]!Table3[#All],2,FALSE)</f>
        <v>#N/A</v>
      </c>
      <c r="F147" s="19"/>
      <c r="G147" s="20"/>
      <c r="H147" s="19"/>
      <c r="I147" s="19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25">
      <c r="A148" s="15"/>
      <c r="B148" s="16"/>
      <c r="C148" s="16"/>
      <c r="D148" s="16"/>
      <c r="E148" s="7" t="e">
        <f>VLOOKUP(Table25[[#This Row],[Year]],[1]!Table3[#All],2,FALSE)</f>
        <v>#N/A</v>
      </c>
      <c r="F148" s="17"/>
      <c r="G148" s="17"/>
      <c r="H148" s="16"/>
      <c r="I148" s="16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25">
      <c r="A149" s="18"/>
      <c r="B149" s="19"/>
      <c r="C149" s="19"/>
      <c r="D149" s="20"/>
      <c r="E149" s="7" t="e">
        <f>VLOOKUP(Table25[[#This Row],[Year]],[1]!Table3[#All],2,FALSE)</f>
        <v>#N/A</v>
      </c>
      <c r="F149" s="19"/>
      <c r="G149" s="20"/>
      <c r="H149" s="19"/>
      <c r="I149" s="19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25">
      <c r="A150" s="18"/>
      <c r="B150" s="19"/>
      <c r="C150" s="19"/>
      <c r="D150" s="20"/>
      <c r="E150" s="7" t="e">
        <f>VLOOKUP(Table25[[#This Row],[Year]],[1]!Table3[#All],2,FALSE)</f>
        <v>#N/A</v>
      </c>
      <c r="F150" s="19"/>
      <c r="G150" s="20"/>
      <c r="H150" s="19"/>
      <c r="I150" s="19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25">
      <c r="A151" s="18"/>
      <c r="B151" s="19"/>
      <c r="C151" s="19"/>
      <c r="D151" s="20"/>
      <c r="E151" s="7" t="e">
        <f>VLOOKUP(Table25[[#This Row],[Year]],[1]!Table3[#All],2,FALSE)</f>
        <v>#N/A</v>
      </c>
      <c r="F151" s="19"/>
      <c r="G151" s="20"/>
      <c r="H151" s="19"/>
      <c r="I151" s="19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25">
      <c r="A152" s="18"/>
      <c r="B152" s="19"/>
      <c r="C152" s="19"/>
      <c r="D152" s="20"/>
      <c r="E152" s="7" t="e">
        <f>VLOOKUP(Table25[[#This Row],[Year]],[1]!Table3[#All],2,FALSE)</f>
        <v>#N/A</v>
      </c>
      <c r="F152" s="19"/>
      <c r="G152" s="20"/>
      <c r="H152" s="19"/>
      <c r="I152" s="19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25">
      <c r="A153" s="21"/>
      <c r="B153" s="22"/>
      <c r="C153" s="22"/>
      <c r="D153" s="23"/>
      <c r="E153" s="7" t="e">
        <f>VLOOKUP(Table25[[#This Row],[Year]],[1]!Table3[#All],2,FALSE)</f>
        <v>#N/A</v>
      </c>
      <c r="F153" s="22"/>
      <c r="G153" s="23"/>
      <c r="H153" s="22"/>
      <c r="I153" s="19"/>
      <c r="J153" s="8"/>
      <c r="K153" s="8"/>
      <c r="L153" s="8"/>
      <c r="M153" s="8"/>
      <c r="N153" s="8"/>
      <c r="O153" s="8"/>
      <c r="P153" s="8"/>
      <c r="Q153" s="8"/>
      <c r="R153" s="8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Base List_Publishedv2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McNary</dc:creator>
  <cp:lastModifiedBy>Erin McNary</cp:lastModifiedBy>
  <dcterms:created xsi:type="dcterms:W3CDTF">2025-07-28T01:42:05Z</dcterms:created>
  <dcterms:modified xsi:type="dcterms:W3CDTF">2025-07-28T01:43:07Z</dcterms:modified>
</cp:coreProperties>
</file>