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nowsportsnz.sharepoint.com/sites/ssnz-shareddrive/Shared Documents/Shared Data/Competitive Pathways/Alpine/2024/2024_National Points and Series Tables/"/>
    </mc:Choice>
  </mc:AlternateContent>
  <xr:revisionPtr revIDLastSave="0" documentId="8_{0B762610-9181-4F29-9EAE-C086D585AE18}" xr6:coauthVersionLast="47" xr6:coauthVersionMax="47" xr10:uidLastSave="{00000000-0000-0000-0000-000000000000}"/>
  <bookViews>
    <workbookView xWindow="-110" yWindow="-110" windowWidth="19420" windowHeight="10420" xr2:uid="{4B31185D-1CD1-41E6-A275-B20588F29339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91" i="1" l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E2" i="1"/>
</calcChain>
</file>

<file path=xl/sharedStrings.xml><?xml version="1.0" encoding="utf-8"?>
<sst xmlns="http://schemas.openxmlformats.org/spreadsheetml/2006/main" count="1563" uniqueCount="386">
  <si>
    <t>Membership #</t>
  </si>
  <si>
    <t>First Name</t>
  </si>
  <si>
    <t>Last Name</t>
  </si>
  <si>
    <t>Year</t>
  </si>
  <si>
    <t>Category</t>
  </si>
  <si>
    <t>Gender</t>
  </si>
  <si>
    <t>Nation</t>
  </si>
  <si>
    <t>Club</t>
  </si>
  <si>
    <t>Coach</t>
  </si>
  <si>
    <t>2024 SL points</t>
  </si>
  <si>
    <t>SL pos</t>
  </si>
  <si>
    <t>SL Sta</t>
  </si>
  <si>
    <t>2024 GS points</t>
  </si>
  <si>
    <t>GS pos</t>
  </si>
  <si>
    <t>GS Sta</t>
  </si>
  <si>
    <t>2024 SG points</t>
  </si>
  <si>
    <t>SG pos</t>
  </si>
  <si>
    <t>SG Sta</t>
  </si>
  <si>
    <t>Ryan</t>
  </si>
  <si>
    <t>Faber</t>
  </si>
  <si>
    <t>Male</t>
  </si>
  <si>
    <t>GBR</t>
  </si>
  <si>
    <t>Wanaka Snowsports Club</t>
  </si>
  <si>
    <t>Ambition Racing</t>
  </si>
  <si>
    <t xml:space="preserve"> </t>
  </si>
  <si>
    <t>Isabel</t>
  </si>
  <si>
    <t>Watterson</t>
  </si>
  <si>
    <t>Female</t>
  </si>
  <si>
    <t>NZL</t>
  </si>
  <si>
    <t>Wanaka Ski Team</t>
  </si>
  <si>
    <t>*</t>
  </si>
  <si>
    <t>April</t>
  </si>
  <si>
    <t>Bentley</t>
  </si>
  <si>
    <t>Queenstown Alpine Ski Team</t>
  </si>
  <si>
    <t>Anna</t>
  </si>
  <si>
    <t>O'Reilly</t>
  </si>
  <si>
    <t>NSC Alpine Racing</t>
  </si>
  <si>
    <t>Team Hutt</t>
  </si>
  <si>
    <t>Darcy</t>
  </si>
  <si>
    <t>Davies</t>
  </si>
  <si>
    <t>Finn</t>
  </si>
  <si>
    <t>McCaw</t>
  </si>
  <si>
    <t>Kezik</t>
  </si>
  <si>
    <t>Magill</t>
  </si>
  <si>
    <t>Chloe</t>
  </si>
  <si>
    <t>Pratt</t>
  </si>
  <si>
    <t xml:space="preserve">Charlotte </t>
  </si>
  <si>
    <t>Gorman</t>
  </si>
  <si>
    <t>The St Arnaud Ski Racing Foundation</t>
  </si>
  <si>
    <t>Abigail</t>
  </si>
  <si>
    <t>Wiggins</t>
  </si>
  <si>
    <t>Blaise</t>
  </si>
  <si>
    <t>Turnbull</t>
  </si>
  <si>
    <t>USA</t>
  </si>
  <si>
    <t>Dina</t>
  </si>
  <si>
    <t>Ehsankya</t>
  </si>
  <si>
    <t>Evienne</t>
  </si>
  <si>
    <t>Arnold</t>
  </si>
  <si>
    <t>Rufus</t>
  </si>
  <si>
    <t xml:space="preserve">Wontner </t>
  </si>
  <si>
    <t>Ava</t>
  </si>
  <si>
    <t>Bradley</t>
  </si>
  <si>
    <t>Zihan</t>
  </si>
  <si>
    <t>Zhou</t>
  </si>
  <si>
    <t>CHN</t>
  </si>
  <si>
    <t>Coberger Academy</t>
  </si>
  <si>
    <t>Benjamin</t>
  </si>
  <si>
    <t>Wontner</t>
  </si>
  <si>
    <t>Sasha</t>
  </si>
  <si>
    <t>Key</t>
  </si>
  <si>
    <t>Emily</t>
  </si>
  <si>
    <t>Harris</t>
  </si>
  <si>
    <t>Jack</t>
  </si>
  <si>
    <t>Craddock</t>
  </si>
  <si>
    <t>Mt Hutt Ski Club</t>
  </si>
  <si>
    <t>Alden</t>
  </si>
  <si>
    <t>Rhodes</t>
  </si>
  <si>
    <t>Alaska</t>
  </si>
  <si>
    <t>Speedy</t>
  </si>
  <si>
    <t>Alexia</t>
  </si>
  <si>
    <t>Gooding</t>
  </si>
  <si>
    <t>Violet</t>
  </si>
  <si>
    <t>Smillie</t>
  </si>
  <si>
    <t>Georgie</t>
  </si>
  <si>
    <t>Wilson</t>
  </si>
  <si>
    <t>Emily Rose</t>
  </si>
  <si>
    <t>Currie</t>
  </si>
  <si>
    <t>Olive</t>
  </si>
  <si>
    <t>Wignall</t>
  </si>
  <si>
    <t>Jessica</t>
  </si>
  <si>
    <t>Haoyang</t>
  </si>
  <si>
    <t>Wu</t>
  </si>
  <si>
    <t>HKG</t>
  </si>
  <si>
    <t>Oliver</t>
  </si>
  <si>
    <t>Wilkins</t>
  </si>
  <si>
    <t>Hawkes Bay Ski Club</t>
  </si>
  <si>
    <t>Jarred</t>
  </si>
  <si>
    <t>Ferguson</t>
  </si>
  <si>
    <t>Tomas</t>
  </si>
  <si>
    <t>Coberger</t>
  </si>
  <si>
    <t>Peizhe</t>
  </si>
  <si>
    <t>Zhao</t>
  </si>
  <si>
    <t xml:space="preserve">Oscar </t>
  </si>
  <si>
    <t>Chesterman</t>
  </si>
  <si>
    <t>Rise</t>
  </si>
  <si>
    <t>Osaka</t>
  </si>
  <si>
    <t>JPN</t>
  </si>
  <si>
    <t>Paloma</t>
  </si>
  <si>
    <t xml:space="preserve">Mckenzie </t>
  </si>
  <si>
    <t>Ala</t>
  </si>
  <si>
    <t>Malarczyk</t>
  </si>
  <si>
    <t>Tòn</t>
  </si>
  <si>
    <t>Peus</t>
  </si>
  <si>
    <t>ESP</t>
  </si>
  <si>
    <t xml:space="preserve">Christian </t>
  </si>
  <si>
    <t>Seng</t>
  </si>
  <si>
    <t>GER</t>
  </si>
  <si>
    <t>Yuxuan</t>
  </si>
  <si>
    <t>Shi</t>
  </si>
  <si>
    <t>Kara</t>
  </si>
  <si>
    <t xml:space="preserve">Isabella </t>
  </si>
  <si>
    <t>Sullivan</t>
  </si>
  <si>
    <t>Shulman</t>
  </si>
  <si>
    <t>CAN</t>
  </si>
  <si>
    <t>Bastian</t>
  </si>
  <si>
    <t>Laing</t>
  </si>
  <si>
    <t xml:space="preserve">Northern Ski Team (RDS) </t>
  </si>
  <si>
    <t>Northern Ski Team</t>
  </si>
  <si>
    <t>Oscar</t>
  </si>
  <si>
    <t>Abbott</t>
  </si>
  <si>
    <t xml:space="preserve">Holly </t>
  </si>
  <si>
    <t>Tongue</t>
  </si>
  <si>
    <t>Nova</t>
  </si>
  <si>
    <t>Arnott</t>
  </si>
  <si>
    <t>Joshua Kai</t>
  </si>
  <si>
    <t xml:space="preserve">Molly </t>
  </si>
  <si>
    <t>McKinney</t>
  </si>
  <si>
    <t xml:space="preserve">Lucas </t>
  </si>
  <si>
    <t>Cross</t>
  </si>
  <si>
    <t>Neve</t>
  </si>
  <si>
    <t>Ball</t>
  </si>
  <si>
    <t>Zhenjun</t>
  </si>
  <si>
    <t>Ruohan</t>
  </si>
  <si>
    <t>Dai</t>
  </si>
  <si>
    <t>Louisa</t>
  </si>
  <si>
    <t>Thuerbach</t>
  </si>
  <si>
    <t>Luca</t>
  </si>
  <si>
    <t>Henderson</t>
  </si>
  <si>
    <t>Yubo</t>
  </si>
  <si>
    <t>Liu</t>
  </si>
  <si>
    <t xml:space="preserve">Olivia </t>
  </si>
  <si>
    <t>Mahoney</t>
  </si>
  <si>
    <t>Izzy</t>
  </si>
  <si>
    <t>James</t>
  </si>
  <si>
    <t>Aici</t>
  </si>
  <si>
    <t>frederik</t>
  </si>
  <si>
    <t>lind</t>
  </si>
  <si>
    <t>DEN</t>
  </si>
  <si>
    <t>Levi</t>
  </si>
  <si>
    <t>Quandt</t>
  </si>
  <si>
    <t>Josh</t>
  </si>
  <si>
    <t>Brown</t>
  </si>
  <si>
    <t>Sebastian</t>
  </si>
  <si>
    <t>Gray</t>
  </si>
  <si>
    <t>Molly</t>
  </si>
  <si>
    <t>Aitken</t>
  </si>
  <si>
    <t>Allegra</t>
  </si>
  <si>
    <t>Smith</t>
  </si>
  <si>
    <t>Shelby</t>
  </si>
  <si>
    <t>Meikle</t>
  </si>
  <si>
    <t>Chet</t>
  </si>
  <si>
    <t>Matteo</t>
  </si>
  <si>
    <t>Padoan</t>
  </si>
  <si>
    <t>ITA</t>
  </si>
  <si>
    <t>Ziyou</t>
  </si>
  <si>
    <t>Jin</t>
  </si>
  <si>
    <t>Zizhou</t>
  </si>
  <si>
    <t>Cui</t>
  </si>
  <si>
    <t>Flynn</t>
  </si>
  <si>
    <t>Ruoqi</t>
  </si>
  <si>
    <t>Georgia</t>
  </si>
  <si>
    <t>Marshall</t>
  </si>
  <si>
    <t>Lucy</t>
  </si>
  <si>
    <t>Holdaway</t>
  </si>
  <si>
    <t>Ollie</t>
  </si>
  <si>
    <t>Joji</t>
  </si>
  <si>
    <t>Wada</t>
  </si>
  <si>
    <t>Lola</t>
  </si>
  <si>
    <t>White</t>
  </si>
  <si>
    <t>Zavia</t>
  </si>
  <si>
    <t>Kingsley</t>
  </si>
  <si>
    <t>Chen</t>
  </si>
  <si>
    <t>Sophie</t>
  </si>
  <si>
    <t>Miko</t>
  </si>
  <si>
    <t xml:space="preserve">Agnew </t>
  </si>
  <si>
    <t xml:space="preserve">Sebastian </t>
  </si>
  <si>
    <t xml:space="preserve">Seng </t>
  </si>
  <si>
    <t>Zebbie</t>
  </si>
  <si>
    <t>Jarvis</t>
  </si>
  <si>
    <t xml:space="preserve">Andrew </t>
  </si>
  <si>
    <t xml:space="preserve">Xin </t>
  </si>
  <si>
    <t>Maia</t>
  </si>
  <si>
    <t>Wakefield</t>
  </si>
  <si>
    <t>Nicholas</t>
  </si>
  <si>
    <t>Lexie</t>
  </si>
  <si>
    <t>Biggs</t>
  </si>
  <si>
    <t>Mount Dobson Ski &amp; Snowboard Club</t>
  </si>
  <si>
    <t>Mt Dobson Ski Club</t>
  </si>
  <si>
    <t xml:space="preserve">Aiden </t>
  </si>
  <si>
    <t>Hao</t>
  </si>
  <si>
    <t>Thomas</t>
  </si>
  <si>
    <t>McKendry</t>
  </si>
  <si>
    <t>Lan</t>
  </si>
  <si>
    <t>Wang</t>
  </si>
  <si>
    <t>Malachi</t>
  </si>
  <si>
    <t xml:space="preserve">Mcindoe </t>
  </si>
  <si>
    <t>Jinghe</t>
  </si>
  <si>
    <t>Li</t>
  </si>
  <si>
    <t>Yuan</t>
  </si>
  <si>
    <t>Jingqi</t>
  </si>
  <si>
    <t>Sadie</t>
  </si>
  <si>
    <t>Dundon</t>
  </si>
  <si>
    <t>Ruapehu Snow Sports</t>
  </si>
  <si>
    <t>Zack</t>
  </si>
  <si>
    <t>Dunphy</t>
  </si>
  <si>
    <t>Lily</t>
  </si>
  <si>
    <t>McIntyre</t>
  </si>
  <si>
    <t>Rilee</t>
  </si>
  <si>
    <t>Young</t>
  </si>
  <si>
    <t>Timothy</t>
  </si>
  <si>
    <t>Tolerton</t>
  </si>
  <si>
    <t>Zhexiang</t>
  </si>
  <si>
    <t>Zhang</t>
  </si>
  <si>
    <t xml:space="preserve">Estelle </t>
  </si>
  <si>
    <t>Russell</t>
  </si>
  <si>
    <t xml:space="preserve">Angus </t>
  </si>
  <si>
    <t>Hamilton</t>
  </si>
  <si>
    <t xml:space="preserve">Lily </t>
  </si>
  <si>
    <t>Loutit</t>
  </si>
  <si>
    <t>SHIHANG</t>
  </si>
  <si>
    <t>ZHU</t>
  </si>
  <si>
    <t>Ziqi</t>
  </si>
  <si>
    <t>Chuyao</t>
  </si>
  <si>
    <t>Bing</t>
  </si>
  <si>
    <t>Inwoo</t>
  </si>
  <si>
    <t>Chung</t>
  </si>
  <si>
    <t>KOR</t>
  </si>
  <si>
    <t>Max</t>
  </si>
  <si>
    <t>Erueti Charters</t>
  </si>
  <si>
    <t>Henry</t>
  </si>
  <si>
    <t>Huse</t>
  </si>
  <si>
    <t>Roman</t>
  </si>
  <si>
    <t>Orlowski</t>
  </si>
  <si>
    <t>Daisy</t>
  </si>
  <si>
    <t>Woods</t>
  </si>
  <si>
    <t>Leo</t>
  </si>
  <si>
    <t xml:space="preserve">Edison </t>
  </si>
  <si>
    <t xml:space="preserve">Zhou </t>
  </si>
  <si>
    <t>Matthew</t>
  </si>
  <si>
    <t>Siatras</t>
  </si>
  <si>
    <t>Xihui</t>
  </si>
  <si>
    <t>Cheng</t>
  </si>
  <si>
    <t>Tiger</t>
  </si>
  <si>
    <t>Niu</t>
  </si>
  <si>
    <t>Nustrini-Patterson</t>
  </si>
  <si>
    <t>Nikole cui</t>
  </si>
  <si>
    <t>Kamsaengsai</t>
  </si>
  <si>
    <t>Lawrence</t>
  </si>
  <si>
    <t>Petraska</t>
  </si>
  <si>
    <t>Alex</t>
  </si>
  <si>
    <t>Gu</t>
  </si>
  <si>
    <t>Billett</t>
  </si>
  <si>
    <t>Jas  Xizhe</t>
  </si>
  <si>
    <t>Zhan</t>
  </si>
  <si>
    <t>Hannah</t>
  </si>
  <si>
    <t>Nelson</t>
  </si>
  <si>
    <t xml:space="preserve">Nanxi </t>
  </si>
  <si>
    <t xml:space="preserve">Charles </t>
  </si>
  <si>
    <t>Paige</t>
  </si>
  <si>
    <t>Williams</t>
  </si>
  <si>
    <t>Emme</t>
  </si>
  <si>
    <t>Wall</t>
  </si>
  <si>
    <t>Mac</t>
  </si>
  <si>
    <t>Greer</t>
  </si>
  <si>
    <t xml:space="preserve">Christopher </t>
  </si>
  <si>
    <t>Geen</t>
  </si>
  <si>
    <t>Reed</t>
  </si>
  <si>
    <t>Isabelle</t>
  </si>
  <si>
    <t>Bella</t>
  </si>
  <si>
    <t xml:space="preserve">Owen </t>
  </si>
  <si>
    <t xml:space="preserve">Clark </t>
  </si>
  <si>
    <t>AUS</t>
  </si>
  <si>
    <t>Team Hotham</t>
  </si>
  <si>
    <t>Pau</t>
  </si>
  <si>
    <t>Comas Monge</t>
  </si>
  <si>
    <t>Viviana</t>
  </si>
  <si>
    <t>Cook</t>
  </si>
  <si>
    <t xml:space="preserve">Jessica  </t>
  </si>
  <si>
    <t xml:space="preserve">Davis </t>
  </si>
  <si>
    <t xml:space="preserve">Max </t>
  </si>
  <si>
    <t xml:space="preserve">Fary </t>
  </si>
  <si>
    <t>Charlotte</t>
  </si>
  <si>
    <t>Galavazi</t>
  </si>
  <si>
    <t xml:space="preserve">Finn </t>
  </si>
  <si>
    <t xml:space="preserve">Goldsmith </t>
  </si>
  <si>
    <t xml:space="preserve">Harry </t>
  </si>
  <si>
    <t xml:space="preserve">Kilby </t>
  </si>
  <si>
    <t>Kei</t>
  </si>
  <si>
    <t>Kitamura</t>
  </si>
  <si>
    <t>Sofie</t>
  </si>
  <si>
    <t>Lind</t>
  </si>
  <si>
    <t>Yongxi</t>
  </si>
  <si>
    <t xml:space="preserve">Rachel </t>
  </si>
  <si>
    <t>Lyu</t>
  </si>
  <si>
    <t xml:space="preserve">Micah </t>
  </si>
  <si>
    <t xml:space="preserve">McGown </t>
  </si>
  <si>
    <t>Cameron</t>
  </si>
  <si>
    <t>Mitchelson</t>
  </si>
  <si>
    <t xml:space="preserve">Maria </t>
  </si>
  <si>
    <t xml:space="preserve">Molnar </t>
  </si>
  <si>
    <t>ROU</t>
  </si>
  <si>
    <t>Davy</t>
  </si>
  <si>
    <t>Orr</t>
  </si>
  <si>
    <t>Qihao</t>
  </si>
  <si>
    <t>Ouyang</t>
  </si>
  <si>
    <t>Stefanos marios</t>
  </si>
  <si>
    <t>Papadas</t>
  </si>
  <si>
    <t>GRE</t>
  </si>
  <si>
    <t>Vincent</t>
  </si>
  <si>
    <t xml:space="preserve">Astrid </t>
  </si>
  <si>
    <t xml:space="preserve">Riddiford </t>
  </si>
  <si>
    <t>Russ-Bannehr</t>
  </si>
  <si>
    <t>Shiyang</t>
  </si>
  <si>
    <t>Tang</t>
  </si>
  <si>
    <t xml:space="preserve">Brooke </t>
  </si>
  <si>
    <t xml:space="preserve">Torrie </t>
  </si>
  <si>
    <t>Daniel</t>
  </si>
  <si>
    <t xml:space="preserve">Eric </t>
  </si>
  <si>
    <t xml:space="preserve">Wang </t>
  </si>
  <si>
    <t xml:space="preserve">Watson </t>
  </si>
  <si>
    <t>Lena</t>
  </si>
  <si>
    <t>Xie</t>
  </si>
  <si>
    <t>Charles</t>
  </si>
  <si>
    <t>Xiong</t>
  </si>
  <si>
    <t>Jessie</t>
  </si>
  <si>
    <t>Pippa</t>
  </si>
  <si>
    <t>Burridge</t>
  </si>
  <si>
    <t xml:space="preserve">Elina </t>
  </si>
  <si>
    <t xml:space="preserve">Fetscher </t>
  </si>
  <si>
    <t>Freddy</t>
  </si>
  <si>
    <t>Gretel</t>
  </si>
  <si>
    <t xml:space="preserve">Ella </t>
  </si>
  <si>
    <t>Stephen Jeremiah</t>
  </si>
  <si>
    <t>Keane</t>
  </si>
  <si>
    <t>IRL</t>
  </si>
  <si>
    <t>Lee</t>
  </si>
  <si>
    <t>Changjun</t>
  </si>
  <si>
    <t>Leng</t>
  </si>
  <si>
    <t>App\Web\Models\Coach</t>
  </si>
  <si>
    <t>Aiden</t>
  </si>
  <si>
    <t xml:space="preserve">Scarlett </t>
  </si>
  <si>
    <t xml:space="preserve">Main </t>
  </si>
  <si>
    <t>Brynne</t>
  </si>
  <si>
    <t>Minnell</t>
  </si>
  <si>
    <t>Isla</t>
  </si>
  <si>
    <t>Murray</t>
  </si>
  <si>
    <t>Arabella</t>
  </si>
  <si>
    <t xml:space="preserve">Jesse </t>
  </si>
  <si>
    <t>Mutton</t>
  </si>
  <si>
    <t xml:space="preserve">clover </t>
  </si>
  <si>
    <t>rogers</t>
  </si>
  <si>
    <t>Nero</t>
  </si>
  <si>
    <t>Saunders</t>
  </si>
  <si>
    <t>Alice</t>
  </si>
  <si>
    <t xml:space="preserve">Simpson </t>
  </si>
  <si>
    <t>justin</t>
  </si>
  <si>
    <t>song</t>
  </si>
  <si>
    <t xml:space="preserve">William </t>
  </si>
  <si>
    <t xml:space="preserve">Telford </t>
  </si>
  <si>
    <t>Kohei</t>
  </si>
  <si>
    <t>Nina</t>
  </si>
  <si>
    <t xml:space="preserve">Henrietta </t>
  </si>
  <si>
    <t>Williamson</t>
  </si>
  <si>
    <t>Porters Alpine Race Team</t>
  </si>
  <si>
    <t>Ella</t>
  </si>
  <si>
    <t>Willmott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</si>
</sst>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sz val="1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/>
      <right/>
      <top style="thin">
        <color theme="4" tint="0.39997558519241921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49" fontId="1" fillId="0" borderId="0" xfId="0" applyNumberFormat="1" applyFont="1" applyAlignment="1">
      <alignment horizontal="left" wrapText="1"/>
    </xf>
    <xf numFmtId="49" fontId="1" fillId="0" borderId="0" xfId="0" applyNumberFormat="1" applyFont="1" applyAlignment="1">
      <alignment horizontal="center" wrapText="1"/>
    </xf>
    <xf numFmtId="2" fontId="1" fillId="0" borderId="0" xfId="0" applyNumberFormat="1" applyFont="1" applyAlignment="1">
      <alignment horizontal="left" wrapText="1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2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2" xfId="0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4" xfId="0" applyBorder="1" applyAlignment="1">
      <alignment horizontal="center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</cellXfs>
  <cellStyles count="1">
    <cellStyle name="Normal" xfId="0" builtinId="0"/>
  </cellStyles>
  <dxfs count="2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alignment horizontal="left" vertical="bottom" textRotation="0" wrapText="0" indent="0" justifyLastLine="0" shrinkToFit="0" readingOrder="0"/>
    </dxf>
    <dxf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numFmt numFmtId="30" formatCode="@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numFmt numFmtId="30" formatCode="@"/>
      <alignment horizontal="left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snowsportsnz.sharepoint.com/sites/ssnz-shareddrive/Shared%20Documents/Shared%20Data/Competitive%20Pathways/Alpine/2024/2024_National%20Points%20and%20Series%20Tables/2024_National%20Points_Master%20List_Internal.xlsx" TargetMode="External"/><Relationship Id="rId1" Type="http://schemas.openxmlformats.org/officeDocument/2006/relationships/externalLinkPath" Target="2024_National%20Points_Master%20List_Inter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2024 Age Categories"/>
      <sheetName val="2024 Master List"/>
      <sheetName val="2024 Base List"/>
      <sheetName val="2024 1st Points List"/>
      <sheetName val="membership pull- 28_8"/>
      <sheetName val="Codex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69F64B4-200A-4D22-8B70-AFB26EFB18B3}" name="Table13" displayName="Table13" ref="A1:R191" totalsRowShown="0" headerRowDxfId="20" dataDxfId="19" tableBorderDxfId="18">
  <autoFilter ref="A1:R191" xr:uid="{869F64B4-200A-4D22-8B70-AFB26EFB18B3}"/>
  <sortState xmlns:xlrd2="http://schemas.microsoft.com/office/spreadsheetml/2017/richdata2" ref="A2:R165">
    <sortCondition ref="J1:J165"/>
  </sortState>
  <tableColumns count="18">
    <tableColumn id="1" xr3:uid="{60669B1A-8CA8-4E83-AC36-9D99126DE7BE}" name="Membership #" dataDxfId="17"/>
    <tableColumn id="2" xr3:uid="{7CAA7191-7E6A-4F4C-9761-4AC74A98099A}" name="First Name" dataDxfId="16"/>
    <tableColumn id="3" xr3:uid="{8BE1DC0B-2C85-4C0B-AC39-A8A87D1D970E}" name="Last Name" dataDxfId="15"/>
    <tableColumn id="4" xr3:uid="{F2140D8B-1174-48BF-A046-E8CF8D456000}" name="Year" dataDxfId="14"/>
    <tableColumn id="5" xr3:uid="{C73754B0-59F2-4207-9C1D-6FDFF241305F}" name="Category" dataDxfId="13">
      <calculatedColumnFormula>VLOOKUP(Table13[[#This Row],[Year]],[1]!Table3[#All],2,FALSE)</calculatedColumnFormula>
    </tableColumn>
    <tableColumn id="6" xr3:uid="{F0E56265-07BD-4CD3-9E84-8B201A56E690}" name="Gender" dataDxfId="12"/>
    <tableColumn id="7" xr3:uid="{CFC7A485-A381-44D1-A377-4008B13870D0}" name="Nation" dataDxfId="11"/>
    <tableColumn id="8" xr3:uid="{C535A69E-4A19-4FBF-8745-5460E8263314}" name="Club" dataDxfId="10"/>
    <tableColumn id="9" xr3:uid="{0AEF9B56-BFF4-4C55-B177-BF5A71073C04}" name="Coach" dataDxfId="9"/>
    <tableColumn id="10" xr3:uid="{C02375F7-E13B-44A6-AE77-588100C6B2DB}" name="2024 SL points" dataDxfId="8"/>
    <tableColumn id="11" xr3:uid="{4AF77743-9BF7-44D9-9B0B-5F74B18B7107}" name="SL pos" dataDxfId="7"/>
    <tableColumn id="12" xr3:uid="{29078BAF-E60A-49B0-8195-FF6F24E39A8D}" name="SL Sta" dataDxfId="6"/>
    <tableColumn id="13" xr3:uid="{E3CA14F4-40E1-4FB2-8410-4DB247033F62}" name="2024 GS points" dataDxfId="5"/>
    <tableColumn id="14" xr3:uid="{44362F6B-29B9-4527-A480-C9E0871E6B79}" name="GS pos" dataDxfId="4"/>
    <tableColumn id="15" xr3:uid="{C06A46D7-1F93-428A-8E6F-2BA7905EB85F}" name="GS Sta" dataDxfId="3"/>
    <tableColumn id="16" xr3:uid="{E9429140-8D50-4AB3-81A9-FA744704AEBF}" name="2024 SG points" dataDxfId="2"/>
    <tableColumn id="17" xr3:uid="{946EDECE-51C1-4CD9-9FCD-CEA42D324B6F}" name="SG pos" dataDxfId="1"/>
    <tableColumn id="18" xr3:uid="{D2757CEA-C8D8-4BB0-9BB7-DA1927F03567}" name="SG Sta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0F9DFA-2CE9-4D86-AFB0-08B988838038}">
  <dimension ref="A1:R191"/>
  <sheetViews>
    <sheetView tabSelected="1" workbookViewId="0">
      <selection activeCell="F6" sqref="F6"/>
    </sheetView>
  </sheetViews>
  <sheetFormatPr defaultColWidth="8.7265625" defaultRowHeight="14.5" x14ac:dyDescent="0.35"/>
  <cols>
    <col min="1" max="1" width="13.1796875" style="8" customWidth="1"/>
    <col min="2" max="2" width="14.7265625" style="8" bestFit="1" customWidth="1"/>
    <col min="3" max="3" width="13.453125" style="8" bestFit="1" customWidth="1"/>
    <col min="4" max="4" width="6.81640625" style="8" bestFit="1" customWidth="1"/>
    <col min="5" max="5" width="12.81640625" style="7" bestFit="1" customWidth="1"/>
    <col min="6" max="6" width="9" style="8" bestFit="1" customWidth="1"/>
    <col min="7" max="7" width="8.54296875" style="7" bestFit="1" customWidth="1"/>
    <col min="8" max="8" width="32" style="8" bestFit="1" customWidth="1"/>
    <col min="9" max="9" width="29.1796875" style="8" bestFit="1" customWidth="1"/>
    <col min="10" max="10" width="7.81640625" style="6" bestFit="1" customWidth="1"/>
    <col min="11" max="12" width="7.7265625" style="7" bestFit="1" customWidth="1"/>
    <col min="13" max="13" width="10.26953125" style="6" customWidth="1"/>
    <col min="14" max="14" width="8.1796875" style="7" customWidth="1"/>
    <col min="15" max="15" width="7.7265625" style="7" customWidth="1"/>
    <col min="16" max="16" width="10.26953125" style="6" customWidth="1"/>
    <col min="17" max="17" width="8.1796875" style="7" customWidth="1"/>
    <col min="18" max="18" width="7.7265625" style="21" customWidth="1"/>
    <col min="19" max="16384" width="8.7265625" style="4"/>
  </cols>
  <sheetData>
    <row r="1" spans="1:18" ht="29" x14ac:dyDescent="0.3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1" t="s">
        <v>5</v>
      </c>
      <c r="G1" s="2" t="s">
        <v>6</v>
      </c>
      <c r="H1" s="1" t="s">
        <v>7</v>
      </c>
      <c r="I1" s="1" t="s">
        <v>8</v>
      </c>
      <c r="J1" s="3" t="s">
        <v>9</v>
      </c>
      <c r="K1" s="1" t="s">
        <v>10</v>
      </c>
      <c r="L1" s="1" t="s">
        <v>11</v>
      </c>
      <c r="M1" s="3" t="s">
        <v>12</v>
      </c>
      <c r="N1" s="1" t="s">
        <v>13</v>
      </c>
      <c r="O1" s="1" t="s">
        <v>14</v>
      </c>
      <c r="P1" s="3" t="s">
        <v>15</v>
      </c>
      <c r="Q1" s="1" t="s">
        <v>16</v>
      </c>
      <c r="R1" s="1" t="s">
        <v>17</v>
      </c>
    </row>
    <row r="2" spans="1:18" x14ac:dyDescent="0.35">
      <c r="A2" s="4">
        <v>2023083352</v>
      </c>
      <c r="B2" s="4" t="s">
        <v>18</v>
      </c>
      <c r="C2" s="4" t="s">
        <v>19</v>
      </c>
      <c r="D2" s="4">
        <v>2009</v>
      </c>
      <c r="E2" s="5" t="str">
        <f>VLOOKUP(Table13[[#This Row],[Year]],[1]!Table3[#All],2,FALSE)</f>
        <v>U16</v>
      </c>
      <c r="F2" s="4" t="s">
        <v>20</v>
      </c>
      <c r="G2" s="5" t="s">
        <v>21</v>
      </c>
      <c r="H2" s="4" t="s">
        <v>22</v>
      </c>
      <c r="I2" s="4" t="s">
        <v>23</v>
      </c>
      <c r="J2" s="6">
        <v>50</v>
      </c>
      <c r="L2" s="7" t="s">
        <v>24</v>
      </c>
      <c r="M2" s="6">
        <v>69.16</v>
      </c>
      <c r="O2" s="7" t="s">
        <v>24</v>
      </c>
      <c r="P2" s="6">
        <v>135.86549999999991</v>
      </c>
      <c r="R2" s="7" t="s">
        <v>24</v>
      </c>
    </row>
    <row r="3" spans="1:18" x14ac:dyDescent="0.35">
      <c r="A3" s="4">
        <v>2014072000</v>
      </c>
      <c r="B3" s="4" t="s">
        <v>25</v>
      </c>
      <c r="C3" s="4" t="s">
        <v>26</v>
      </c>
      <c r="D3" s="4">
        <v>2009</v>
      </c>
      <c r="E3" s="5" t="str">
        <f>VLOOKUP(Table13[[#This Row],[Year]],[1]!Table3[#All],2,FALSE)</f>
        <v>U16</v>
      </c>
      <c r="F3" s="4" t="s">
        <v>27</v>
      </c>
      <c r="G3" s="5" t="s">
        <v>28</v>
      </c>
      <c r="H3" s="4" t="s">
        <v>22</v>
      </c>
      <c r="I3" s="4" t="s">
        <v>29</v>
      </c>
      <c r="J3" s="6">
        <v>50</v>
      </c>
      <c r="L3" s="7" t="s">
        <v>24</v>
      </c>
      <c r="M3" s="6">
        <v>50</v>
      </c>
      <c r="O3" s="7" t="s">
        <v>24</v>
      </c>
      <c r="P3" s="6">
        <v>50</v>
      </c>
      <c r="R3" s="7" t="s">
        <v>30</v>
      </c>
    </row>
    <row r="4" spans="1:18" x14ac:dyDescent="0.35">
      <c r="A4" s="4">
        <v>2017071873</v>
      </c>
      <c r="B4" s="4" t="s">
        <v>31</v>
      </c>
      <c r="C4" s="4" t="s">
        <v>32</v>
      </c>
      <c r="D4" s="4">
        <v>2008</v>
      </c>
      <c r="E4" s="5" t="str">
        <f>VLOOKUP(Table13[[#This Row],[Year]],[1]!Table3[#All],2,FALSE)</f>
        <v>U19</v>
      </c>
      <c r="F4" s="4" t="s">
        <v>27</v>
      </c>
      <c r="G4" s="5" t="s">
        <v>28</v>
      </c>
      <c r="H4" s="4" t="s">
        <v>33</v>
      </c>
      <c r="I4" s="4" t="s">
        <v>33</v>
      </c>
      <c r="J4" s="6">
        <v>55.774000000000001</v>
      </c>
      <c r="L4" s="7" t="s">
        <v>24</v>
      </c>
      <c r="M4" s="6">
        <v>101.345</v>
      </c>
      <c r="O4" s="7" t="s">
        <v>24</v>
      </c>
      <c r="P4" s="6">
        <v>87.832000000000008</v>
      </c>
      <c r="R4" s="7" t="s">
        <v>24</v>
      </c>
    </row>
    <row r="5" spans="1:18" x14ac:dyDescent="0.35">
      <c r="A5" s="4">
        <v>2017061788</v>
      </c>
      <c r="B5" s="4" t="s">
        <v>34</v>
      </c>
      <c r="C5" s="4" t="s">
        <v>35</v>
      </c>
      <c r="D5" s="4">
        <v>2010</v>
      </c>
      <c r="E5" s="5" t="str">
        <f>VLOOKUP(Table13[[#This Row],[Year]],[1]!Table3[#All],2,FALSE)</f>
        <v>U16</v>
      </c>
      <c r="F5" s="4" t="s">
        <v>27</v>
      </c>
      <c r="G5" s="5" t="s">
        <v>28</v>
      </c>
      <c r="H5" s="4" t="s">
        <v>36</v>
      </c>
      <c r="I5" s="4" t="s">
        <v>37</v>
      </c>
      <c r="J5" s="6">
        <v>61.718999999999994</v>
      </c>
      <c r="L5" s="7" t="s">
        <v>24</v>
      </c>
      <c r="M5" s="6">
        <v>151.251</v>
      </c>
      <c r="O5" s="7" t="s">
        <v>24</v>
      </c>
      <c r="P5" s="6">
        <v>76.952000000000012</v>
      </c>
      <c r="R5" s="7" t="s">
        <v>24</v>
      </c>
    </row>
    <row r="6" spans="1:18" x14ac:dyDescent="0.35">
      <c r="A6" s="4">
        <v>2023053129</v>
      </c>
      <c r="B6" s="4" t="s">
        <v>38</v>
      </c>
      <c r="C6" s="4" t="s">
        <v>39</v>
      </c>
      <c r="D6" s="4">
        <v>2010</v>
      </c>
      <c r="E6" s="5" t="str">
        <f>VLOOKUP(Table13[[#This Row],[Year]],[1]!Table3[#All],2,FALSE)</f>
        <v>U16</v>
      </c>
      <c r="F6" s="4" t="s">
        <v>27</v>
      </c>
      <c r="G6" s="5" t="s">
        <v>21</v>
      </c>
      <c r="H6" s="4" t="s">
        <v>33</v>
      </c>
      <c r="I6" s="4" t="s">
        <v>33</v>
      </c>
      <c r="J6" s="6">
        <v>62.914000000000001</v>
      </c>
      <c r="L6" s="7" t="s">
        <v>24</v>
      </c>
      <c r="M6" s="6">
        <v>109.88499999999999</v>
      </c>
      <c r="O6" s="7" t="s">
        <v>24</v>
      </c>
      <c r="P6" s="6">
        <v>990</v>
      </c>
      <c r="R6" s="7" t="s">
        <v>30</v>
      </c>
    </row>
    <row r="7" spans="1:18" x14ac:dyDescent="0.35">
      <c r="A7" s="4">
        <v>2016071192</v>
      </c>
      <c r="B7" s="4" t="s">
        <v>40</v>
      </c>
      <c r="C7" s="4" t="s">
        <v>41</v>
      </c>
      <c r="D7" s="4">
        <v>2008</v>
      </c>
      <c r="E7" s="5" t="str">
        <f>VLOOKUP(Table13[[#This Row],[Year]],[1]!Table3[#All],2,FALSE)</f>
        <v>U19</v>
      </c>
      <c r="F7" s="4" t="s">
        <v>20</v>
      </c>
      <c r="G7" s="5" t="s">
        <v>28</v>
      </c>
      <c r="H7" s="4" t="s">
        <v>33</v>
      </c>
      <c r="I7" s="4" t="s">
        <v>33</v>
      </c>
      <c r="J7" s="6">
        <v>64.050000000000011</v>
      </c>
      <c r="L7" s="7" t="s">
        <v>24</v>
      </c>
      <c r="M7" s="6">
        <v>82.715000000000003</v>
      </c>
      <c r="O7" s="7" t="s">
        <v>30</v>
      </c>
      <c r="P7" s="6">
        <v>74.210000000000008</v>
      </c>
      <c r="R7" s="7" t="s">
        <v>30</v>
      </c>
    </row>
    <row r="8" spans="1:18" x14ac:dyDescent="0.35">
      <c r="A8" s="4">
        <v>2013091491</v>
      </c>
      <c r="B8" s="4" t="s">
        <v>42</v>
      </c>
      <c r="C8" s="4" t="s">
        <v>43</v>
      </c>
      <c r="D8" s="4">
        <v>2008</v>
      </c>
      <c r="E8" s="5" t="str">
        <f>VLOOKUP(Table13[[#This Row],[Year]],[1]!Table3[#All],2,FALSE)</f>
        <v>U19</v>
      </c>
      <c r="F8" s="4" t="s">
        <v>20</v>
      </c>
      <c r="G8" s="5" t="s">
        <v>28</v>
      </c>
      <c r="H8" s="4" t="s">
        <v>22</v>
      </c>
      <c r="I8" s="4" t="s">
        <v>29</v>
      </c>
      <c r="J8" s="6">
        <v>65.38</v>
      </c>
      <c r="L8" s="7" t="s">
        <v>24</v>
      </c>
      <c r="M8" s="6">
        <v>50</v>
      </c>
      <c r="O8" s="7" t="s">
        <v>24</v>
      </c>
      <c r="P8" s="6">
        <v>50</v>
      </c>
      <c r="R8" s="7" t="s">
        <v>30</v>
      </c>
    </row>
    <row r="9" spans="1:18" x14ac:dyDescent="0.35">
      <c r="A9" s="4">
        <v>2019070916</v>
      </c>
      <c r="B9" s="4" t="s">
        <v>44</v>
      </c>
      <c r="C9" s="4" t="s">
        <v>45</v>
      </c>
      <c r="D9" s="4">
        <v>2009</v>
      </c>
      <c r="E9" s="5" t="str">
        <f>VLOOKUP(Table13[[#This Row],[Year]],[1]!Table3[#All],2,FALSE)</f>
        <v>U16</v>
      </c>
      <c r="F9" s="4" t="s">
        <v>27</v>
      </c>
      <c r="G9" s="5" t="s">
        <v>28</v>
      </c>
      <c r="H9" s="4"/>
      <c r="I9" s="4" t="s">
        <v>37</v>
      </c>
      <c r="J9" s="6">
        <v>68.084000000000003</v>
      </c>
      <c r="L9" s="7" t="s">
        <v>24</v>
      </c>
      <c r="M9" s="6">
        <v>178.70999999999998</v>
      </c>
      <c r="O9" s="7" t="s">
        <v>30</v>
      </c>
      <c r="P9" s="6">
        <v>71.087000000000003</v>
      </c>
      <c r="R9" s="7" t="s">
        <v>24</v>
      </c>
    </row>
    <row r="10" spans="1:18" x14ac:dyDescent="0.35">
      <c r="A10" s="4">
        <v>2018080521</v>
      </c>
      <c r="B10" s="4" t="s">
        <v>46</v>
      </c>
      <c r="C10" s="4" t="s">
        <v>47</v>
      </c>
      <c r="D10" s="4">
        <v>2009</v>
      </c>
      <c r="E10" s="5" t="str">
        <f>VLOOKUP(Table13[[#This Row],[Year]],[1]!Table3[#All],2,FALSE)</f>
        <v>U16</v>
      </c>
      <c r="F10" s="4" t="s">
        <v>27</v>
      </c>
      <c r="G10" s="5" t="s">
        <v>28</v>
      </c>
      <c r="H10" s="4" t="s">
        <v>48</v>
      </c>
      <c r="I10" s="4" t="s">
        <v>37</v>
      </c>
      <c r="J10" s="6">
        <v>70.918999999999997</v>
      </c>
      <c r="L10" s="7" t="s">
        <v>24</v>
      </c>
      <c r="M10" s="6">
        <v>90.78</v>
      </c>
      <c r="O10" s="7" t="s">
        <v>30</v>
      </c>
      <c r="P10" s="6">
        <v>60.272000000000006</v>
      </c>
      <c r="R10" s="7" t="s">
        <v>24</v>
      </c>
    </row>
    <row r="11" spans="1:18" x14ac:dyDescent="0.35">
      <c r="A11" s="4">
        <v>2016061166</v>
      </c>
      <c r="B11" s="4" t="s">
        <v>49</v>
      </c>
      <c r="C11" s="4" t="s">
        <v>50</v>
      </c>
      <c r="D11" s="4">
        <v>2010</v>
      </c>
      <c r="E11" s="5" t="str">
        <f>VLOOKUP(Table13[[#This Row],[Year]],[1]!Table3[#All],2,FALSE)</f>
        <v>U16</v>
      </c>
      <c r="F11" s="4" t="s">
        <v>27</v>
      </c>
      <c r="G11" s="5" t="s">
        <v>28</v>
      </c>
      <c r="H11" s="4" t="s">
        <v>22</v>
      </c>
      <c r="I11" s="4" t="s">
        <v>29</v>
      </c>
      <c r="J11" s="6">
        <v>81.119</v>
      </c>
      <c r="L11" s="7" t="s">
        <v>24</v>
      </c>
      <c r="M11" s="6">
        <v>104.39500000000001</v>
      </c>
      <c r="O11" s="7" t="s">
        <v>24</v>
      </c>
      <c r="P11" s="6">
        <v>140.87700000000001</v>
      </c>
      <c r="R11" s="7" t="s">
        <v>24</v>
      </c>
    </row>
    <row r="12" spans="1:18" x14ac:dyDescent="0.35">
      <c r="A12" s="4">
        <v>2023083364</v>
      </c>
      <c r="B12" s="4" t="s">
        <v>51</v>
      </c>
      <c r="C12" s="4" t="s">
        <v>52</v>
      </c>
      <c r="D12" s="4">
        <v>2009</v>
      </c>
      <c r="E12" s="5" t="str">
        <f>VLOOKUP(Table13[[#This Row],[Year]],[1]!Table3[#All],2,FALSE)</f>
        <v>U16</v>
      </c>
      <c r="F12" s="4" t="s">
        <v>20</v>
      </c>
      <c r="G12" s="5" t="s">
        <v>53</v>
      </c>
      <c r="H12" s="4"/>
      <c r="I12" s="4" t="s">
        <v>29</v>
      </c>
      <c r="J12" s="6">
        <v>83.97</v>
      </c>
      <c r="L12" s="7" t="s">
        <v>24</v>
      </c>
      <c r="M12" s="6">
        <v>108.965</v>
      </c>
      <c r="O12" s="7" t="s">
        <v>24</v>
      </c>
      <c r="P12" s="6">
        <v>990</v>
      </c>
      <c r="R12" s="7" t="s">
        <v>30</v>
      </c>
    </row>
    <row r="13" spans="1:18" x14ac:dyDescent="0.35">
      <c r="A13" s="4">
        <v>2014061805</v>
      </c>
      <c r="B13" s="4" t="s">
        <v>54</v>
      </c>
      <c r="C13" s="4" t="s">
        <v>55</v>
      </c>
      <c r="D13" s="4">
        <v>2008</v>
      </c>
      <c r="E13" s="5" t="str">
        <f>VLOOKUP(Table13[[#This Row],[Year]],[1]!Table3[#All],2,FALSE)</f>
        <v>U19</v>
      </c>
      <c r="F13" s="4" t="s">
        <v>27</v>
      </c>
      <c r="G13" s="5" t="s">
        <v>28</v>
      </c>
      <c r="H13" s="4" t="s">
        <v>22</v>
      </c>
      <c r="I13" s="4" t="s">
        <v>29</v>
      </c>
      <c r="J13" s="6">
        <v>84.653999999999996</v>
      </c>
      <c r="L13" s="7" t="s">
        <v>24</v>
      </c>
      <c r="M13" s="6">
        <v>178.46999999999997</v>
      </c>
      <c r="O13" s="7" t="s">
        <v>30</v>
      </c>
      <c r="P13" s="6">
        <v>142.52199999999999</v>
      </c>
      <c r="R13" s="7" t="s">
        <v>24</v>
      </c>
    </row>
    <row r="14" spans="1:18" x14ac:dyDescent="0.35">
      <c r="A14" s="4">
        <v>2023073272</v>
      </c>
      <c r="B14" s="4" t="s">
        <v>56</v>
      </c>
      <c r="C14" s="4" t="s">
        <v>57</v>
      </c>
      <c r="D14" s="4">
        <v>2010</v>
      </c>
      <c r="E14" s="5" t="str">
        <f>VLOOKUP(Table13[[#This Row],[Year]],[1]!Table3[#All],2,FALSE)</f>
        <v>U16</v>
      </c>
      <c r="F14" s="4" t="s">
        <v>27</v>
      </c>
      <c r="G14" s="5" t="s">
        <v>21</v>
      </c>
      <c r="H14" s="4" t="s">
        <v>33</v>
      </c>
      <c r="I14" s="4" t="s">
        <v>33</v>
      </c>
      <c r="J14" s="6">
        <v>88.019000000000005</v>
      </c>
      <c r="L14" s="7" t="s">
        <v>24</v>
      </c>
      <c r="M14" s="6">
        <v>105.71000000000001</v>
      </c>
      <c r="O14" s="7" t="s">
        <v>24</v>
      </c>
      <c r="P14" s="6">
        <v>990</v>
      </c>
      <c r="R14" s="7" t="s">
        <v>30</v>
      </c>
    </row>
    <row r="15" spans="1:18" x14ac:dyDescent="0.35">
      <c r="A15" s="4">
        <v>2022022345</v>
      </c>
      <c r="B15" s="4" t="s">
        <v>58</v>
      </c>
      <c r="C15" s="4" t="s">
        <v>59</v>
      </c>
      <c r="D15" s="4">
        <v>2010</v>
      </c>
      <c r="E15" s="5" t="str">
        <f>VLOOKUP(Table13[[#This Row],[Year]],[1]!Table3[#All],2,FALSE)</f>
        <v>U16</v>
      </c>
      <c r="F15" s="4" t="s">
        <v>20</v>
      </c>
      <c r="G15" s="5" t="s">
        <v>28</v>
      </c>
      <c r="H15" s="4" t="s">
        <v>33</v>
      </c>
      <c r="I15" s="4" t="s">
        <v>33</v>
      </c>
      <c r="J15" s="6">
        <v>88.344999999999999</v>
      </c>
      <c r="L15" s="7" t="s">
        <v>24</v>
      </c>
      <c r="M15" s="6">
        <v>108.87</v>
      </c>
      <c r="O15" s="7" t="s">
        <v>24</v>
      </c>
      <c r="P15" s="6">
        <v>990</v>
      </c>
      <c r="R15" s="7" t="s">
        <v>30</v>
      </c>
    </row>
    <row r="16" spans="1:18" x14ac:dyDescent="0.35">
      <c r="A16" s="4">
        <v>2018060273</v>
      </c>
      <c r="B16" s="4" t="s">
        <v>60</v>
      </c>
      <c r="C16" s="4" t="s">
        <v>61</v>
      </c>
      <c r="D16" s="4">
        <v>2010</v>
      </c>
      <c r="E16" s="5" t="str">
        <f>VLOOKUP(Table13[[#This Row],[Year]],[1]!Table3[#All],2,FALSE)</f>
        <v>U16</v>
      </c>
      <c r="F16" s="4" t="s">
        <v>27</v>
      </c>
      <c r="G16" s="5" t="s">
        <v>28</v>
      </c>
      <c r="H16" s="4" t="s">
        <v>22</v>
      </c>
      <c r="I16" s="4" t="s">
        <v>29</v>
      </c>
      <c r="J16" s="6">
        <v>92.998999999999995</v>
      </c>
      <c r="L16" s="7" t="s">
        <v>24</v>
      </c>
      <c r="M16" s="6">
        <v>165.50700000000001</v>
      </c>
      <c r="O16" s="7" t="s">
        <v>24</v>
      </c>
      <c r="P16" s="6">
        <v>100.46700000000003</v>
      </c>
      <c r="R16" s="7" t="s">
        <v>24</v>
      </c>
    </row>
    <row r="17" spans="1:18" x14ac:dyDescent="0.35">
      <c r="A17" s="4">
        <v>2023083338</v>
      </c>
      <c r="B17" s="4" t="s">
        <v>62</v>
      </c>
      <c r="C17" s="4" t="s">
        <v>63</v>
      </c>
      <c r="D17" s="4">
        <v>2007</v>
      </c>
      <c r="E17" s="5" t="str">
        <f>VLOOKUP(Table13[[#This Row],[Year]],[1]!Table3[#All],2,FALSE)</f>
        <v>U19</v>
      </c>
      <c r="F17" s="4" t="s">
        <v>20</v>
      </c>
      <c r="G17" s="5" t="s">
        <v>64</v>
      </c>
      <c r="H17" s="4"/>
      <c r="I17" s="4" t="s">
        <v>65</v>
      </c>
      <c r="J17" s="6">
        <v>93.035000000000011</v>
      </c>
      <c r="L17" s="7" t="s">
        <v>24</v>
      </c>
      <c r="M17" s="6">
        <v>109.1</v>
      </c>
      <c r="O17" s="7" t="s">
        <v>24</v>
      </c>
      <c r="P17" s="6">
        <v>990</v>
      </c>
      <c r="R17" s="7" t="s">
        <v>30</v>
      </c>
    </row>
    <row r="18" spans="1:18" x14ac:dyDescent="0.35">
      <c r="A18" s="4">
        <v>2022022344</v>
      </c>
      <c r="B18" s="4" t="s">
        <v>66</v>
      </c>
      <c r="C18" s="4" t="s">
        <v>67</v>
      </c>
      <c r="D18" s="4">
        <v>2008</v>
      </c>
      <c r="E18" s="5" t="str">
        <f>VLOOKUP(Table13[[#This Row],[Year]],[1]!Table3[#All],2,FALSE)</f>
        <v>U19</v>
      </c>
      <c r="F18" s="4" t="s">
        <v>20</v>
      </c>
      <c r="G18" s="5" t="s">
        <v>28</v>
      </c>
      <c r="H18" s="4" t="s">
        <v>33</v>
      </c>
      <c r="I18" s="4" t="s">
        <v>33</v>
      </c>
      <c r="J18" s="6">
        <v>94.944999999999993</v>
      </c>
      <c r="L18" s="7" t="s">
        <v>24</v>
      </c>
      <c r="M18" s="6">
        <v>149.66599999999997</v>
      </c>
      <c r="O18" s="7" t="s">
        <v>30</v>
      </c>
      <c r="P18" s="6">
        <v>990</v>
      </c>
      <c r="R18" s="7" t="s">
        <v>30</v>
      </c>
    </row>
    <row r="19" spans="1:18" x14ac:dyDescent="0.35">
      <c r="A19" s="4">
        <v>2015063010</v>
      </c>
      <c r="B19" s="4" t="s">
        <v>68</v>
      </c>
      <c r="C19" s="4" t="s">
        <v>69</v>
      </c>
      <c r="D19" s="4">
        <v>2008</v>
      </c>
      <c r="E19" s="5" t="str">
        <f>VLOOKUP(Table13[[#This Row],[Year]],[1]!Table3[#All],2,FALSE)</f>
        <v>U19</v>
      </c>
      <c r="F19" s="4" t="s">
        <v>27</v>
      </c>
      <c r="G19" s="5" t="s">
        <v>28</v>
      </c>
      <c r="H19" s="4" t="s">
        <v>33</v>
      </c>
      <c r="I19" s="4" t="s">
        <v>33</v>
      </c>
      <c r="J19" s="6">
        <v>95.378999999999991</v>
      </c>
      <c r="L19" s="7" t="s">
        <v>24</v>
      </c>
      <c r="M19" s="6">
        <v>87.483000000000004</v>
      </c>
      <c r="O19" s="7" t="s">
        <v>24</v>
      </c>
      <c r="P19" s="6">
        <v>97.063249999999996</v>
      </c>
      <c r="R19" s="7" t="s">
        <v>30</v>
      </c>
    </row>
    <row r="20" spans="1:18" x14ac:dyDescent="0.35">
      <c r="A20" s="4">
        <v>2015083518</v>
      </c>
      <c r="B20" s="4" t="s">
        <v>70</v>
      </c>
      <c r="C20" s="4" t="s">
        <v>71</v>
      </c>
      <c r="D20" s="4">
        <v>2010</v>
      </c>
      <c r="E20" s="5" t="str">
        <f>VLOOKUP(Table13[[#This Row],[Year]],[1]!Table3[#All],2,FALSE)</f>
        <v>U16</v>
      </c>
      <c r="F20" s="4" t="s">
        <v>27</v>
      </c>
      <c r="G20" s="5" t="s">
        <v>28</v>
      </c>
      <c r="H20" s="4" t="s">
        <v>33</v>
      </c>
      <c r="I20" s="4" t="s">
        <v>33</v>
      </c>
      <c r="J20" s="6">
        <v>100.619</v>
      </c>
      <c r="L20" s="7" t="s">
        <v>24</v>
      </c>
      <c r="M20" s="6">
        <v>109.959</v>
      </c>
      <c r="O20" s="7" t="s">
        <v>24</v>
      </c>
      <c r="P20" s="6">
        <v>116.63700000000001</v>
      </c>
      <c r="R20" s="7" t="s">
        <v>24</v>
      </c>
    </row>
    <row r="21" spans="1:18" x14ac:dyDescent="0.35">
      <c r="A21" s="4">
        <v>2019070970</v>
      </c>
      <c r="B21" s="4" t="s">
        <v>72</v>
      </c>
      <c r="C21" s="4" t="s">
        <v>73</v>
      </c>
      <c r="D21" s="4">
        <v>2010</v>
      </c>
      <c r="E21" s="5" t="str">
        <f>VLOOKUP(Table13[[#This Row],[Year]],[1]!Table3[#All],2,FALSE)</f>
        <v>U16</v>
      </c>
      <c r="F21" s="4" t="s">
        <v>20</v>
      </c>
      <c r="G21" s="5" t="s">
        <v>28</v>
      </c>
      <c r="H21" s="4" t="s">
        <v>74</v>
      </c>
      <c r="I21" s="4" t="s">
        <v>37</v>
      </c>
      <c r="J21" s="6">
        <v>103.80000000000001</v>
      </c>
      <c r="L21" s="7" t="s">
        <v>24</v>
      </c>
      <c r="M21" s="6">
        <v>256.30999999999995</v>
      </c>
      <c r="O21" s="7" t="s">
        <v>30</v>
      </c>
      <c r="P21" s="6">
        <v>176.13049999999993</v>
      </c>
      <c r="R21" s="7" t="s">
        <v>24</v>
      </c>
    </row>
    <row r="22" spans="1:18" x14ac:dyDescent="0.35">
      <c r="A22" s="4">
        <v>2019081123</v>
      </c>
      <c r="B22" s="4" t="s">
        <v>75</v>
      </c>
      <c r="C22" s="4" t="s">
        <v>76</v>
      </c>
      <c r="D22" s="4">
        <v>2008</v>
      </c>
      <c r="E22" s="5" t="str">
        <f>VLOOKUP(Table13[[#This Row],[Year]],[1]!Table3[#All],2,FALSE)</f>
        <v>U19</v>
      </c>
      <c r="F22" s="4" t="s">
        <v>20</v>
      </c>
      <c r="G22" s="5" t="s">
        <v>53</v>
      </c>
      <c r="H22" s="4" t="s">
        <v>33</v>
      </c>
      <c r="I22" s="4" t="s">
        <v>33</v>
      </c>
      <c r="J22" s="6">
        <v>104.63500000000002</v>
      </c>
      <c r="L22" s="7" t="s">
        <v>24</v>
      </c>
      <c r="M22" s="6">
        <v>120.79999999999998</v>
      </c>
      <c r="O22" s="7" t="s">
        <v>24</v>
      </c>
      <c r="P22" s="6">
        <v>990</v>
      </c>
      <c r="R22" s="7" t="s">
        <v>30</v>
      </c>
    </row>
    <row r="23" spans="1:18" x14ac:dyDescent="0.35">
      <c r="A23" s="4">
        <v>2015073228</v>
      </c>
      <c r="B23" s="4" t="s">
        <v>77</v>
      </c>
      <c r="C23" s="4" t="s">
        <v>78</v>
      </c>
      <c r="D23" s="4">
        <v>2008</v>
      </c>
      <c r="E23" s="5" t="str">
        <f>VLOOKUP(Table13[[#This Row],[Year]],[1]!Table3[#All],2,FALSE)</f>
        <v>U19</v>
      </c>
      <c r="F23" s="4" t="s">
        <v>27</v>
      </c>
      <c r="G23" s="5" t="s">
        <v>28</v>
      </c>
      <c r="H23" s="4" t="s">
        <v>22</v>
      </c>
      <c r="I23" s="4" t="s">
        <v>65</v>
      </c>
      <c r="J23" s="6">
        <v>104.90899999999999</v>
      </c>
      <c r="L23" s="7" t="s">
        <v>30</v>
      </c>
      <c r="M23" s="6">
        <v>62.680000000000007</v>
      </c>
      <c r="O23" s="7" t="s">
        <v>24</v>
      </c>
      <c r="P23" s="6">
        <v>86.957000000000008</v>
      </c>
      <c r="R23" s="7" t="s">
        <v>24</v>
      </c>
    </row>
    <row r="24" spans="1:18" x14ac:dyDescent="0.35">
      <c r="A24" s="4">
        <v>2018070335</v>
      </c>
      <c r="B24" s="4" t="s">
        <v>79</v>
      </c>
      <c r="C24" s="4" t="s">
        <v>80</v>
      </c>
      <c r="D24" s="4">
        <v>2008</v>
      </c>
      <c r="E24" s="5" t="str">
        <f>VLOOKUP(Table13[[#This Row],[Year]],[1]!Table3[#All],2,FALSE)</f>
        <v>U19</v>
      </c>
      <c r="F24" s="4" t="s">
        <v>27</v>
      </c>
      <c r="G24" s="5" t="s">
        <v>28</v>
      </c>
      <c r="H24" s="4" t="s">
        <v>74</v>
      </c>
      <c r="I24" s="4" t="s">
        <v>37</v>
      </c>
      <c r="J24" s="6">
        <v>106.154</v>
      </c>
      <c r="L24" s="7" t="s">
        <v>24</v>
      </c>
      <c r="M24" s="6">
        <v>261.303</v>
      </c>
      <c r="O24" s="7" t="s">
        <v>24</v>
      </c>
      <c r="P24" s="6">
        <v>174.267</v>
      </c>
      <c r="R24" s="7" t="s">
        <v>24</v>
      </c>
    </row>
    <row r="25" spans="1:18" x14ac:dyDescent="0.35">
      <c r="A25" s="4">
        <v>2019070959</v>
      </c>
      <c r="B25" s="4" t="s">
        <v>81</v>
      </c>
      <c r="C25" s="4" t="s">
        <v>82</v>
      </c>
      <c r="D25" s="4">
        <v>2008</v>
      </c>
      <c r="E25" s="5" t="str">
        <f>VLOOKUP(Table13[[#This Row],[Year]],[1]!Table3[#All],2,FALSE)</f>
        <v>U19</v>
      </c>
      <c r="F25" s="4" t="s">
        <v>27</v>
      </c>
      <c r="G25" s="5" t="s">
        <v>28</v>
      </c>
      <c r="H25" s="4" t="s">
        <v>33</v>
      </c>
      <c r="I25" s="4" t="s">
        <v>33</v>
      </c>
      <c r="J25" s="6">
        <v>108.15899999999999</v>
      </c>
      <c r="L25" s="7" t="s">
        <v>24</v>
      </c>
      <c r="M25" s="6">
        <v>126.14000000000001</v>
      </c>
      <c r="O25" s="7" t="s">
        <v>24</v>
      </c>
      <c r="P25" s="6">
        <v>102.13199999999999</v>
      </c>
      <c r="R25" s="7" t="s">
        <v>24</v>
      </c>
    </row>
    <row r="26" spans="1:18" x14ac:dyDescent="0.35">
      <c r="A26" s="4">
        <v>2017071872</v>
      </c>
      <c r="B26" s="4" t="s">
        <v>83</v>
      </c>
      <c r="C26" s="4" t="s">
        <v>84</v>
      </c>
      <c r="D26" s="4">
        <v>2009</v>
      </c>
      <c r="E26" s="5" t="str">
        <f>VLOOKUP(Table13[[#This Row],[Year]],[1]!Table3[#All],2,FALSE)</f>
        <v>U16</v>
      </c>
      <c r="F26" s="4" t="s">
        <v>27</v>
      </c>
      <c r="G26" s="5" t="s">
        <v>28</v>
      </c>
      <c r="H26" s="4" t="s">
        <v>33</v>
      </c>
      <c r="I26" s="4" t="s">
        <v>33</v>
      </c>
      <c r="J26" s="6">
        <v>111.13899999999998</v>
      </c>
      <c r="L26" s="7" t="s">
        <v>24</v>
      </c>
      <c r="M26" s="6">
        <v>132.29</v>
      </c>
      <c r="O26" s="7" t="s">
        <v>24</v>
      </c>
      <c r="P26" s="6">
        <v>126.75699999999999</v>
      </c>
      <c r="R26" s="7" t="s">
        <v>24</v>
      </c>
    </row>
    <row r="27" spans="1:18" x14ac:dyDescent="0.35">
      <c r="A27" s="4">
        <v>2023073258</v>
      </c>
      <c r="B27" s="4" t="s">
        <v>85</v>
      </c>
      <c r="C27" s="4" t="s">
        <v>86</v>
      </c>
      <c r="D27" s="4">
        <v>2009</v>
      </c>
      <c r="E27" s="5" t="str">
        <f>VLOOKUP(Table13[[#This Row],[Year]],[1]!Table3[#All],2,FALSE)</f>
        <v>U16</v>
      </c>
      <c r="F27" s="4" t="s">
        <v>27</v>
      </c>
      <c r="G27" s="5" t="s">
        <v>21</v>
      </c>
      <c r="H27" s="4" t="s">
        <v>33</v>
      </c>
      <c r="I27" s="4" t="s">
        <v>33</v>
      </c>
      <c r="J27" s="6">
        <v>114.97400000000002</v>
      </c>
      <c r="L27" s="7" t="s">
        <v>24</v>
      </c>
      <c r="M27" s="6">
        <v>175.17500000000001</v>
      </c>
      <c r="O27" s="7" t="s">
        <v>24</v>
      </c>
      <c r="P27" s="6">
        <v>990</v>
      </c>
      <c r="R27" s="7" t="s">
        <v>30</v>
      </c>
    </row>
    <row r="28" spans="1:18" x14ac:dyDescent="0.35">
      <c r="A28" s="4">
        <v>2019070924</v>
      </c>
      <c r="B28" s="4" t="s">
        <v>87</v>
      </c>
      <c r="C28" s="4" t="s">
        <v>88</v>
      </c>
      <c r="D28" s="4">
        <v>2009</v>
      </c>
      <c r="E28" s="5" t="str">
        <f>VLOOKUP(Table13[[#This Row],[Year]],[1]!Table3[#All],2,FALSE)</f>
        <v>U16</v>
      </c>
      <c r="F28" s="4" t="s">
        <v>27</v>
      </c>
      <c r="G28" s="5" t="s">
        <v>28</v>
      </c>
      <c r="H28" s="4" t="s">
        <v>22</v>
      </c>
      <c r="I28" s="4" t="s">
        <v>29</v>
      </c>
      <c r="J28" s="6">
        <v>121.84400000000002</v>
      </c>
      <c r="L28" s="7" t="s">
        <v>24</v>
      </c>
      <c r="M28" s="6">
        <v>112.53</v>
      </c>
      <c r="O28" s="7" t="s">
        <v>30</v>
      </c>
      <c r="P28" s="6">
        <v>138.68200000000002</v>
      </c>
      <c r="R28" s="7" t="s">
        <v>24</v>
      </c>
    </row>
    <row r="29" spans="1:18" x14ac:dyDescent="0.35">
      <c r="A29" s="4">
        <v>2016071193</v>
      </c>
      <c r="B29" s="4" t="s">
        <v>89</v>
      </c>
      <c r="C29" s="4" t="s">
        <v>41</v>
      </c>
      <c r="D29" s="4">
        <v>2009</v>
      </c>
      <c r="E29" s="5" t="str">
        <f>VLOOKUP(Table13[[#This Row],[Year]],[1]!Table3[#All],2,FALSE)</f>
        <v>U16</v>
      </c>
      <c r="F29" s="4" t="s">
        <v>27</v>
      </c>
      <c r="G29" s="5" t="s">
        <v>28</v>
      </c>
      <c r="H29" s="4" t="s">
        <v>33</v>
      </c>
      <c r="I29" s="4" t="s">
        <v>33</v>
      </c>
      <c r="J29" s="6">
        <v>124.00899999999999</v>
      </c>
      <c r="L29" s="7" t="s">
        <v>24</v>
      </c>
      <c r="M29" s="6">
        <v>180.905</v>
      </c>
      <c r="O29" s="7" t="s">
        <v>24</v>
      </c>
      <c r="P29" s="6">
        <v>141.12700000000001</v>
      </c>
      <c r="R29" s="7" t="s">
        <v>24</v>
      </c>
    </row>
    <row r="30" spans="1:18" x14ac:dyDescent="0.35">
      <c r="A30" s="4">
        <v>2023073283</v>
      </c>
      <c r="B30" s="4" t="s">
        <v>90</v>
      </c>
      <c r="C30" s="4" t="s">
        <v>91</v>
      </c>
      <c r="D30" s="4">
        <v>2008</v>
      </c>
      <c r="E30" s="5" t="str">
        <f>VLOOKUP(Table13[[#This Row],[Year]],[1]!Table3[#All],2,FALSE)</f>
        <v>U19</v>
      </c>
      <c r="F30" s="4" t="s">
        <v>20</v>
      </c>
      <c r="G30" s="5" t="s">
        <v>92</v>
      </c>
      <c r="H30" s="4"/>
      <c r="I30" s="4" t="s">
        <v>65</v>
      </c>
      <c r="J30" s="6">
        <v>124.66900000000001</v>
      </c>
      <c r="L30" s="7" t="s">
        <v>24</v>
      </c>
      <c r="M30" s="6">
        <v>96.281000000000006</v>
      </c>
      <c r="O30" s="7" t="s">
        <v>24</v>
      </c>
      <c r="P30" s="6">
        <v>990</v>
      </c>
      <c r="Q30" s="6"/>
      <c r="R30" s="7" t="s">
        <v>30</v>
      </c>
    </row>
    <row r="31" spans="1:18" x14ac:dyDescent="0.35">
      <c r="A31" s="4">
        <v>2016081252</v>
      </c>
      <c r="B31" s="4" t="s">
        <v>93</v>
      </c>
      <c r="C31" s="4" t="s">
        <v>94</v>
      </c>
      <c r="D31" s="4">
        <v>2010</v>
      </c>
      <c r="E31" s="5" t="str">
        <f>VLOOKUP(Table13[[#This Row],[Year]],[1]!Table3[#All],2,FALSE)</f>
        <v>U16</v>
      </c>
      <c r="F31" s="4" t="s">
        <v>20</v>
      </c>
      <c r="G31" s="5" t="s">
        <v>28</v>
      </c>
      <c r="H31" s="4" t="s">
        <v>95</v>
      </c>
      <c r="I31" s="4" t="s">
        <v>33</v>
      </c>
      <c r="J31" s="6">
        <v>125.345</v>
      </c>
      <c r="L31" s="7" t="s">
        <v>24</v>
      </c>
      <c r="M31" s="6">
        <v>104.75500000000002</v>
      </c>
      <c r="O31" s="7" t="s">
        <v>24</v>
      </c>
      <c r="P31" s="6">
        <v>133.52049999999994</v>
      </c>
      <c r="R31" s="7" t="s">
        <v>24</v>
      </c>
    </row>
    <row r="32" spans="1:18" x14ac:dyDescent="0.35">
      <c r="A32" s="4">
        <v>2015042947</v>
      </c>
      <c r="B32" s="4" t="s">
        <v>96</v>
      </c>
      <c r="C32" s="4" t="s">
        <v>97</v>
      </c>
      <c r="D32" s="4">
        <v>2009</v>
      </c>
      <c r="E32" s="5" t="str">
        <f>VLOOKUP(Table13[[#This Row],[Year]],[1]!Table3[#All],2,FALSE)</f>
        <v>U16</v>
      </c>
      <c r="F32" s="4" t="s">
        <v>20</v>
      </c>
      <c r="G32" s="5" t="s">
        <v>28</v>
      </c>
      <c r="H32" s="4" t="s">
        <v>22</v>
      </c>
      <c r="I32" s="4" t="s">
        <v>37</v>
      </c>
      <c r="J32" s="6">
        <v>125.35000000000002</v>
      </c>
      <c r="L32" s="7" t="s">
        <v>24</v>
      </c>
      <c r="M32" s="6">
        <v>118.20500000000001</v>
      </c>
      <c r="O32" s="7" t="s">
        <v>24</v>
      </c>
      <c r="P32" s="6">
        <v>139.12049999999991</v>
      </c>
      <c r="R32" s="7" t="s">
        <v>24</v>
      </c>
    </row>
    <row r="33" spans="1:18" x14ac:dyDescent="0.35">
      <c r="A33" s="4">
        <v>2018060249</v>
      </c>
      <c r="B33" s="4" t="s">
        <v>98</v>
      </c>
      <c r="C33" s="4" t="s">
        <v>99</v>
      </c>
      <c r="D33" s="4">
        <v>2007</v>
      </c>
      <c r="E33" s="5" t="str">
        <f>VLOOKUP(Table13[[#This Row],[Year]],[1]!Table3[#All],2,FALSE)</f>
        <v>U19</v>
      </c>
      <c r="F33" s="4" t="s">
        <v>20</v>
      </c>
      <c r="G33" s="5" t="s">
        <v>28</v>
      </c>
      <c r="H33" s="4" t="s">
        <v>74</v>
      </c>
      <c r="I33" s="4" t="s">
        <v>37</v>
      </c>
      <c r="J33" s="6">
        <v>128.93</v>
      </c>
      <c r="L33" s="7" t="s">
        <v>24</v>
      </c>
      <c r="M33" s="6">
        <v>241.01749999999996</v>
      </c>
      <c r="O33" s="7" t="s">
        <v>30</v>
      </c>
      <c r="P33" s="6">
        <v>242.04200000000006</v>
      </c>
      <c r="R33" s="7" t="s">
        <v>30</v>
      </c>
    </row>
    <row r="34" spans="1:18" x14ac:dyDescent="0.35">
      <c r="A34" s="4">
        <v>2023073239</v>
      </c>
      <c r="B34" s="4" t="s">
        <v>100</v>
      </c>
      <c r="C34" s="4" t="s">
        <v>101</v>
      </c>
      <c r="D34" s="4">
        <v>2005</v>
      </c>
      <c r="E34" s="5" t="str">
        <f>VLOOKUP(Table13[[#This Row],[Year]],[1]!Table3[#All],2,FALSE)</f>
        <v>U21</v>
      </c>
      <c r="F34" s="4" t="s">
        <v>20</v>
      </c>
      <c r="G34" s="5" t="s">
        <v>64</v>
      </c>
      <c r="H34" s="4"/>
      <c r="I34" s="4" t="s">
        <v>65</v>
      </c>
      <c r="J34" s="6">
        <v>131.19499999999999</v>
      </c>
      <c r="L34" s="7" t="s">
        <v>24</v>
      </c>
      <c r="M34" s="6">
        <v>169.60999999999999</v>
      </c>
      <c r="O34" s="7" t="s">
        <v>24</v>
      </c>
      <c r="P34" s="6">
        <v>990</v>
      </c>
      <c r="R34" s="7" t="s">
        <v>30</v>
      </c>
    </row>
    <row r="35" spans="1:18" x14ac:dyDescent="0.35">
      <c r="A35" s="4">
        <v>2015042950</v>
      </c>
      <c r="B35" s="4" t="s">
        <v>102</v>
      </c>
      <c r="C35" s="4" t="s">
        <v>103</v>
      </c>
      <c r="D35" s="4">
        <v>2009</v>
      </c>
      <c r="E35" s="5" t="str">
        <f>VLOOKUP(Table13[[#This Row],[Year]],[1]!Table3[#All],2,FALSE)</f>
        <v>U16</v>
      </c>
      <c r="F35" s="4" t="s">
        <v>20</v>
      </c>
      <c r="G35" s="5" t="s">
        <v>28</v>
      </c>
      <c r="H35" s="4" t="s">
        <v>33</v>
      </c>
      <c r="I35" s="4" t="s">
        <v>33</v>
      </c>
      <c r="J35" s="6">
        <v>134.02000000000001</v>
      </c>
      <c r="L35" s="7" t="s">
        <v>24</v>
      </c>
      <c r="M35" s="6">
        <v>122.375</v>
      </c>
      <c r="O35" s="7" t="s">
        <v>24</v>
      </c>
      <c r="P35" s="6">
        <v>193.08049999999994</v>
      </c>
      <c r="R35" s="7" t="s">
        <v>24</v>
      </c>
    </row>
    <row r="36" spans="1:18" x14ac:dyDescent="0.35">
      <c r="A36" s="4">
        <v>2023083410</v>
      </c>
      <c r="B36" s="4" t="s">
        <v>104</v>
      </c>
      <c r="C36" s="4" t="s">
        <v>105</v>
      </c>
      <c r="D36" s="4">
        <v>2009</v>
      </c>
      <c r="E36" s="5" t="str">
        <f>VLOOKUP(Table13[[#This Row],[Year]],[1]!Table3[#All],2,FALSE)</f>
        <v>U16</v>
      </c>
      <c r="F36" s="4" t="s">
        <v>20</v>
      </c>
      <c r="G36" s="5" t="s">
        <v>106</v>
      </c>
      <c r="H36" s="4" t="s">
        <v>74</v>
      </c>
      <c r="I36" s="4" t="s">
        <v>37</v>
      </c>
      <c r="J36" s="6">
        <v>134.68</v>
      </c>
      <c r="L36" s="7" t="s">
        <v>24</v>
      </c>
      <c r="M36" s="6">
        <v>990</v>
      </c>
      <c r="O36" s="7" t="s">
        <v>30</v>
      </c>
      <c r="P36" s="6">
        <v>174.21549999999993</v>
      </c>
      <c r="R36" s="7" t="s">
        <v>24</v>
      </c>
    </row>
    <row r="37" spans="1:18" x14ac:dyDescent="0.35">
      <c r="A37" s="4">
        <v>2019091334</v>
      </c>
      <c r="B37" s="4" t="s">
        <v>107</v>
      </c>
      <c r="C37" s="4" t="s">
        <v>108</v>
      </c>
      <c r="D37" s="4">
        <v>2009</v>
      </c>
      <c r="E37" s="5" t="str">
        <f>VLOOKUP(Table13[[#This Row],[Year]],[1]!Table3[#All],2,FALSE)</f>
        <v>U16</v>
      </c>
      <c r="F37" s="4" t="s">
        <v>27</v>
      </c>
      <c r="G37" s="5" t="s">
        <v>28</v>
      </c>
      <c r="H37" s="4" t="s">
        <v>33</v>
      </c>
      <c r="I37" s="4" t="s">
        <v>33</v>
      </c>
      <c r="J37" s="6">
        <v>137.334</v>
      </c>
      <c r="L37" s="7" t="s">
        <v>24</v>
      </c>
      <c r="M37" s="6">
        <v>178.28</v>
      </c>
      <c r="O37" s="7" t="s">
        <v>24</v>
      </c>
      <c r="P37" s="6">
        <v>228.09200000000004</v>
      </c>
      <c r="R37" s="7" t="s">
        <v>24</v>
      </c>
    </row>
    <row r="38" spans="1:18" x14ac:dyDescent="0.35">
      <c r="A38" s="4">
        <v>2019091335</v>
      </c>
      <c r="B38" s="4" t="s">
        <v>109</v>
      </c>
      <c r="C38" s="4" t="s">
        <v>110</v>
      </c>
      <c r="D38" s="4">
        <v>2011</v>
      </c>
      <c r="E38" s="5" t="str">
        <f>VLOOKUP(Table13[[#This Row],[Year]],[1]!Table3[#All],2,FALSE)</f>
        <v>U14</v>
      </c>
      <c r="F38" s="4" t="s">
        <v>27</v>
      </c>
      <c r="G38" s="5" t="s">
        <v>28</v>
      </c>
      <c r="H38" s="4" t="s">
        <v>33</v>
      </c>
      <c r="I38" s="4" t="s">
        <v>33</v>
      </c>
      <c r="J38" s="6">
        <v>139.00899999999999</v>
      </c>
      <c r="L38" s="7" t="s">
        <v>24</v>
      </c>
      <c r="M38" s="6">
        <v>229.19100000000003</v>
      </c>
      <c r="O38" s="7" t="s">
        <v>24</v>
      </c>
      <c r="P38" s="6">
        <v>990</v>
      </c>
      <c r="R38" s="7" t="s">
        <v>30</v>
      </c>
    </row>
    <row r="39" spans="1:18" x14ac:dyDescent="0.35">
      <c r="A39" s="4">
        <v>2023083350</v>
      </c>
      <c r="B39" s="4" t="s">
        <v>111</v>
      </c>
      <c r="C39" s="4" t="s">
        <v>112</v>
      </c>
      <c r="D39" s="4">
        <v>2009</v>
      </c>
      <c r="E39" s="5" t="str">
        <f>VLOOKUP(Table13[[#This Row],[Year]],[1]!Table3[#All],2,FALSE)</f>
        <v>U16</v>
      </c>
      <c r="F39" s="4" t="s">
        <v>20</v>
      </c>
      <c r="G39" s="5" t="s">
        <v>113</v>
      </c>
      <c r="H39" s="4" t="s">
        <v>33</v>
      </c>
      <c r="I39" s="4" t="s">
        <v>33</v>
      </c>
      <c r="J39" s="6">
        <v>139.41000000000003</v>
      </c>
      <c r="L39" s="7" t="s">
        <v>24</v>
      </c>
      <c r="M39" s="6">
        <v>147.655</v>
      </c>
      <c r="O39" s="7" t="s">
        <v>24</v>
      </c>
      <c r="P39" s="6">
        <v>246.17049999999992</v>
      </c>
      <c r="R39" s="7" t="s">
        <v>24</v>
      </c>
    </row>
    <row r="40" spans="1:18" x14ac:dyDescent="0.35">
      <c r="A40" s="4">
        <v>2022072498</v>
      </c>
      <c r="B40" s="4" t="s">
        <v>114</v>
      </c>
      <c r="C40" s="4" t="s">
        <v>115</v>
      </c>
      <c r="D40" s="4">
        <v>2011</v>
      </c>
      <c r="E40" s="5" t="str">
        <f>VLOOKUP(Table13[[#This Row],[Year]],[1]!Table3[#All],2,FALSE)</f>
        <v>U14</v>
      </c>
      <c r="F40" s="4" t="s">
        <v>20</v>
      </c>
      <c r="G40" s="5" t="s">
        <v>116</v>
      </c>
      <c r="H40" s="4" t="s">
        <v>74</v>
      </c>
      <c r="I40" s="4" t="s">
        <v>37</v>
      </c>
      <c r="J40" s="6">
        <v>150.71</v>
      </c>
      <c r="L40" s="7" t="s">
        <v>24</v>
      </c>
      <c r="M40" s="6">
        <v>161.56100000000001</v>
      </c>
      <c r="O40" s="7" t="s">
        <v>24</v>
      </c>
      <c r="P40" s="6">
        <v>202.02549999999988</v>
      </c>
      <c r="R40" s="7" t="s">
        <v>24</v>
      </c>
    </row>
    <row r="41" spans="1:18" x14ac:dyDescent="0.35">
      <c r="A41" s="4">
        <v>2023073290</v>
      </c>
      <c r="B41" s="4" t="s">
        <v>117</v>
      </c>
      <c r="C41" s="4" t="s">
        <v>118</v>
      </c>
      <c r="D41" s="4">
        <v>2008</v>
      </c>
      <c r="E41" s="5" t="str">
        <f>VLOOKUP(Table13[[#This Row],[Year]],[1]!Table3[#All],2,FALSE)</f>
        <v>U19</v>
      </c>
      <c r="F41" s="4" t="s">
        <v>27</v>
      </c>
      <c r="G41" s="5" t="s">
        <v>64</v>
      </c>
      <c r="H41" s="4"/>
      <c r="I41" s="4" t="s">
        <v>65</v>
      </c>
      <c r="J41" s="6">
        <v>151.69399999999999</v>
      </c>
      <c r="L41" s="7" t="s">
        <v>24</v>
      </c>
      <c r="M41" s="6">
        <v>148.119</v>
      </c>
      <c r="O41" s="7" t="s">
        <v>24</v>
      </c>
      <c r="P41" s="6">
        <v>990</v>
      </c>
      <c r="R41" s="7" t="s">
        <v>30</v>
      </c>
    </row>
    <row r="42" spans="1:18" x14ac:dyDescent="0.35">
      <c r="A42" s="4">
        <v>1019060858</v>
      </c>
      <c r="B42" s="4" t="s">
        <v>119</v>
      </c>
      <c r="C42" s="4" t="s">
        <v>80</v>
      </c>
      <c r="D42" s="4">
        <v>2007</v>
      </c>
      <c r="E42" s="5" t="str">
        <f>VLOOKUP(Table13[[#This Row],[Year]],[1]!Table3[#All],2,FALSE)</f>
        <v>U19</v>
      </c>
      <c r="F42" s="4" t="s">
        <v>27</v>
      </c>
      <c r="G42" s="5" t="s">
        <v>28</v>
      </c>
      <c r="H42" s="4" t="s">
        <v>74</v>
      </c>
      <c r="I42" s="4" t="s">
        <v>37</v>
      </c>
      <c r="J42" s="6">
        <v>153.25399999999999</v>
      </c>
      <c r="L42" s="7" t="s">
        <v>24</v>
      </c>
      <c r="M42" s="6">
        <v>273.49499999999995</v>
      </c>
      <c r="O42" s="7" t="s">
        <v>30</v>
      </c>
      <c r="P42" s="6">
        <v>155.47200000000004</v>
      </c>
      <c r="R42" s="7" t="s">
        <v>24</v>
      </c>
    </row>
    <row r="43" spans="1:18" x14ac:dyDescent="0.35">
      <c r="A43" s="4">
        <v>2023083353</v>
      </c>
      <c r="B43" s="4" t="s">
        <v>120</v>
      </c>
      <c r="C43" s="4" t="s">
        <v>121</v>
      </c>
      <c r="D43" s="4">
        <v>2008</v>
      </c>
      <c r="E43" s="5" t="str">
        <f>VLOOKUP(Table13[[#This Row],[Year]],[1]!Table3[#All],2,FALSE)</f>
        <v>U19</v>
      </c>
      <c r="F43" s="4" t="s">
        <v>27</v>
      </c>
      <c r="G43" s="5" t="s">
        <v>21</v>
      </c>
      <c r="H43" s="4" t="s">
        <v>22</v>
      </c>
      <c r="I43" s="4" t="s">
        <v>23</v>
      </c>
      <c r="J43" s="6">
        <v>158.51599999999999</v>
      </c>
      <c r="L43" s="7" t="s">
        <v>24</v>
      </c>
      <c r="M43" s="6">
        <v>139.887</v>
      </c>
      <c r="O43" s="7" t="s">
        <v>24</v>
      </c>
      <c r="P43" s="6">
        <v>98.177000000000007</v>
      </c>
      <c r="R43" s="7" t="s">
        <v>24</v>
      </c>
    </row>
    <row r="44" spans="1:18" x14ac:dyDescent="0.35">
      <c r="A44" s="4">
        <v>2023063189</v>
      </c>
      <c r="B44" s="4" t="s">
        <v>66</v>
      </c>
      <c r="C44" s="4" t="s">
        <v>122</v>
      </c>
      <c r="D44" s="4">
        <v>2008</v>
      </c>
      <c r="E44" s="5" t="str">
        <f>VLOOKUP(Table13[[#This Row],[Year]],[1]!Table3[#All],2,FALSE)</f>
        <v>U19</v>
      </c>
      <c r="F44" s="4" t="s">
        <v>20</v>
      </c>
      <c r="G44" s="5" t="s">
        <v>123</v>
      </c>
      <c r="H44" s="4" t="s">
        <v>22</v>
      </c>
      <c r="I44" s="4" t="s">
        <v>29</v>
      </c>
      <c r="J44" s="6">
        <v>159.43299999999999</v>
      </c>
      <c r="L44" s="7" t="s">
        <v>24</v>
      </c>
      <c r="M44" s="6">
        <v>133.64000000000001</v>
      </c>
      <c r="O44" s="7" t="s">
        <v>24</v>
      </c>
      <c r="P44" s="6">
        <v>990</v>
      </c>
      <c r="R44" s="7" t="s">
        <v>30</v>
      </c>
    </row>
    <row r="45" spans="1:18" x14ac:dyDescent="0.35">
      <c r="A45" s="4">
        <v>2020061547</v>
      </c>
      <c r="B45" s="4" t="s">
        <v>124</v>
      </c>
      <c r="C45" s="4" t="s">
        <v>125</v>
      </c>
      <c r="D45" s="4">
        <v>2011</v>
      </c>
      <c r="E45" s="5" t="str">
        <f>VLOOKUP(Table13[[#This Row],[Year]],[1]!Table3[#All],2,FALSE)</f>
        <v>U14</v>
      </c>
      <c r="F45" s="4" t="s">
        <v>20</v>
      </c>
      <c r="G45" s="5" t="s">
        <v>28</v>
      </c>
      <c r="H45" s="4" t="s">
        <v>126</v>
      </c>
      <c r="I45" s="4" t="s">
        <v>127</v>
      </c>
      <c r="J45" s="6">
        <v>161.95500000000001</v>
      </c>
      <c r="L45" s="7" t="s">
        <v>24</v>
      </c>
      <c r="M45" s="6">
        <v>176.01500000000001</v>
      </c>
      <c r="O45" s="7" t="s">
        <v>24</v>
      </c>
      <c r="P45" s="6">
        <v>224.35549999999992</v>
      </c>
      <c r="R45" s="7" t="s">
        <v>24</v>
      </c>
    </row>
    <row r="46" spans="1:18" x14ac:dyDescent="0.35">
      <c r="A46" s="4">
        <v>2020071561</v>
      </c>
      <c r="B46" s="4" t="s">
        <v>128</v>
      </c>
      <c r="C46" s="4" t="s">
        <v>129</v>
      </c>
      <c r="D46" s="4">
        <v>2010</v>
      </c>
      <c r="E46" s="5" t="str">
        <f>VLOOKUP(Table13[[#This Row],[Year]],[1]!Table3[#All],2,FALSE)</f>
        <v>U16</v>
      </c>
      <c r="F46" s="4" t="s">
        <v>20</v>
      </c>
      <c r="G46" s="5" t="s">
        <v>28</v>
      </c>
      <c r="H46" s="4" t="s">
        <v>22</v>
      </c>
      <c r="I46" s="4" t="s">
        <v>29</v>
      </c>
      <c r="J46" s="6">
        <v>164.13499999999999</v>
      </c>
      <c r="L46" s="7" t="s">
        <v>24</v>
      </c>
      <c r="M46" s="6">
        <v>174.25</v>
      </c>
      <c r="O46" s="7" t="s">
        <v>24</v>
      </c>
      <c r="P46" s="6">
        <v>271.18399999999997</v>
      </c>
      <c r="R46" s="7" t="s">
        <v>30</v>
      </c>
    </row>
    <row r="47" spans="1:18" x14ac:dyDescent="0.35">
      <c r="A47" s="4">
        <v>2018060279</v>
      </c>
      <c r="B47" s="4" t="s">
        <v>130</v>
      </c>
      <c r="C47" s="4" t="s">
        <v>131</v>
      </c>
      <c r="D47" s="4">
        <v>2010</v>
      </c>
      <c r="E47" s="5" t="str">
        <f>VLOOKUP(Table13[[#This Row],[Year]],[1]!Table3[#All],2,FALSE)</f>
        <v>U16</v>
      </c>
      <c r="F47" s="4" t="s">
        <v>27</v>
      </c>
      <c r="G47" s="5" t="s">
        <v>28</v>
      </c>
      <c r="H47" s="4" t="s">
        <v>33</v>
      </c>
      <c r="I47" s="4" t="s">
        <v>33</v>
      </c>
      <c r="J47" s="6">
        <v>164.16900000000001</v>
      </c>
      <c r="L47" s="7" t="s">
        <v>24</v>
      </c>
      <c r="M47" s="6">
        <v>163.59</v>
      </c>
      <c r="O47" s="7" t="s">
        <v>24</v>
      </c>
      <c r="P47" s="6">
        <v>204.202</v>
      </c>
      <c r="R47" s="7" t="s">
        <v>24</v>
      </c>
    </row>
    <row r="48" spans="1:18" x14ac:dyDescent="0.35">
      <c r="A48" s="4">
        <v>2018080576</v>
      </c>
      <c r="B48" s="4" t="s">
        <v>132</v>
      </c>
      <c r="C48" s="4" t="s">
        <v>133</v>
      </c>
      <c r="D48" s="4">
        <v>2010</v>
      </c>
      <c r="E48" s="5" t="str">
        <f>VLOOKUP(Table13[[#This Row],[Year]],[1]!Table3[#All],2,FALSE)</f>
        <v>U16</v>
      </c>
      <c r="F48" s="4" t="s">
        <v>27</v>
      </c>
      <c r="G48" s="5" t="s">
        <v>28</v>
      </c>
      <c r="H48" s="4" t="s">
        <v>22</v>
      </c>
      <c r="I48" s="4" t="s">
        <v>29</v>
      </c>
      <c r="J48" s="6">
        <v>166.48400000000001</v>
      </c>
      <c r="L48" s="7" t="s">
        <v>24</v>
      </c>
      <c r="M48" s="6">
        <v>151.91000000000003</v>
      </c>
      <c r="O48" s="7" t="s">
        <v>24</v>
      </c>
      <c r="P48" s="6">
        <v>139.36200000000002</v>
      </c>
      <c r="R48" s="7" t="s">
        <v>24</v>
      </c>
    </row>
    <row r="49" spans="1:18" x14ac:dyDescent="0.35">
      <c r="A49" s="4">
        <v>2023073259</v>
      </c>
      <c r="B49" s="4" t="s">
        <v>134</v>
      </c>
      <c r="C49" s="4" t="s">
        <v>86</v>
      </c>
      <c r="D49" s="4">
        <v>2011</v>
      </c>
      <c r="E49" s="5" t="str">
        <f>VLOOKUP(Table13[[#This Row],[Year]],[1]!Table3[#All],2,FALSE)</f>
        <v>U14</v>
      </c>
      <c r="F49" s="4" t="s">
        <v>20</v>
      </c>
      <c r="G49" s="5" t="s">
        <v>21</v>
      </c>
      <c r="H49" s="4" t="s">
        <v>33</v>
      </c>
      <c r="I49" s="4" t="s">
        <v>33</v>
      </c>
      <c r="J49" s="6">
        <v>167.54500000000002</v>
      </c>
      <c r="L49" s="7" t="s">
        <v>24</v>
      </c>
      <c r="M49" s="6">
        <v>192.995</v>
      </c>
      <c r="O49" s="7" t="s">
        <v>24</v>
      </c>
      <c r="P49" s="6">
        <v>990</v>
      </c>
      <c r="R49" s="7" t="s">
        <v>30</v>
      </c>
    </row>
    <row r="50" spans="1:18" x14ac:dyDescent="0.35">
      <c r="A50" s="4">
        <v>2018070439</v>
      </c>
      <c r="B50" s="4" t="s">
        <v>135</v>
      </c>
      <c r="C50" s="4" t="s">
        <v>136</v>
      </c>
      <c r="D50" s="4">
        <v>2008</v>
      </c>
      <c r="E50" s="5" t="str">
        <f>VLOOKUP(Table13[[#This Row],[Year]],[1]!Table3[#All],2,FALSE)</f>
        <v>U19</v>
      </c>
      <c r="F50" s="4" t="s">
        <v>27</v>
      </c>
      <c r="G50" s="5" t="s">
        <v>28</v>
      </c>
      <c r="H50" s="4" t="s">
        <v>74</v>
      </c>
      <c r="I50" s="4" t="s">
        <v>37</v>
      </c>
      <c r="J50" s="6">
        <v>169.62899999999999</v>
      </c>
      <c r="L50" s="7" t="s">
        <v>24</v>
      </c>
      <c r="M50" s="6">
        <v>252.52500000000003</v>
      </c>
      <c r="O50" s="7" t="s">
        <v>30</v>
      </c>
      <c r="P50" s="6">
        <v>390.38</v>
      </c>
      <c r="R50" s="7" t="s">
        <v>30</v>
      </c>
    </row>
    <row r="51" spans="1:18" x14ac:dyDescent="0.35">
      <c r="A51" s="4">
        <v>2023083354</v>
      </c>
      <c r="B51" s="4" t="s">
        <v>137</v>
      </c>
      <c r="C51" s="4" t="s">
        <v>138</v>
      </c>
      <c r="D51" s="4">
        <v>2010</v>
      </c>
      <c r="E51" s="5" t="str">
        <f>VLOOKUP(Table13[[#This Row],[Year]],[1]!Table3[#All],2,FALSE)</f>
        <v>U16</v>
      </c>
      <c r="F51" s="4" t="s">
        <v>20</v>
      </c>
      <c r="G51" s="5" t="s">
        <v>21</v>
      </c>
      <c r="H51" s="4" t="s">
        <v>22</v>
      </c>
      <c r="I51" s="4" t="s">
        <v>23</v>
      </c>
      <c r="J51" s="6">
        <v>170.59300000000002</v>
      </c>
      <c r="L51" s="7" t="s">
        <v>24</v>
      </c>
      <c r="M51" s="6">
        <v>116.285</v>
      </c>
      <c r="O51" s="7" t="s">
        <v>24</v>
      </c>
      <c r="P51" s="6">
        <v>990</v>
      </c>
      <c r="R51" s="7" t="s">
        <v>30</v>
      </c>
    </row>
    <row r="52" spans="1:18" x14ac:dyDescent="0.35">
      <c r="A52" s="4">
        <v>2019091242</v>
      </c>
      <c r="B52" s="4" t="s">
        <v>139</v>
      </c>
      <c r="C52" s="4" t="s">
        <v>140</v>
      </c>
      <c r="D52" s="4">
        <v>2010</v>
      </c>
      <c r="E52" s="5" t="str">
        <f>VLOOKUP(Table13[[#This Row],[Year]],[1]!Table3[#All],2,FALSE)</f>
        <v>U16</v>
      </c>
      <c r="F52" s="4" t="s">
        <v>27</v>
      </c>
      <c r="G52" s="5" t="s">
        <v>28</v>
      </c>
      <c r="H52" s="4" t="s">
        <v>74</v>
      </c>
      <c r="I52" s="4" t="s">
        <v>37</v>
      </c>
      <c r="J52" s="6">
        <v>170.71400000000003</v>
      </c>
      <c r="L52" s="7" t="s">
        <v>24</v>
      </c>
      <c r="M52" s="6">
        <v>202.09</v>
      </c>
      <c r="O52" s="7" t="s">
        <v>24</v>
      </c>
      <c r="P52" s="6">
        <v>159.59700000000004</v>
      </c>
      <c r="R52" s="7" t="s">
        <v>24</v>
      </c>
    </row>
    <row r="53" spans="1:18" x14ac:dyDescent="0.35">
      <c r="A53" s="4">
        <v>2023083339</v>
      </c>
      <c r="B53" s="4" t="s">
        <v>141</v>
      </c>
      <c r="C53" s="4" t="s">
        <v>91</v>
      </c>
      <c r="D53" s="4">
        <v>2006</v>
      </c>
      <c r="E53" s="5" t="str">
        <f>VLOOKUP(Table13[[#This Row],[Year]],[1]!Table3[#All],2,FALSE)</f>
        <v>U19</v>
      </c>
      <c r="F53" s="4" t="s">
        <v>20</v>
      </c>
      <c r="G53" s="5" t="s">
        <v>64</v>
      </c>
      <c r="H53" s="4"/>
      <c r="I53" s="4" t="s">
        <v>65</v>
      </c>
      <c r="J53" s="6">
        <v>172.84</v>
      </c>
      <c r="L53" s="7" t="s">
        <v>24</v>
      </c>
      <c r="M53" s="6">
        <v>226.52500000000001</v>
      </c>
      <c r="O53" s="7" t="s">
        <v>24</v>
      </c>
      <c r="P53" s="6">
        <v>990</v>
      </c>
      <c r="R53" s="7" t="s">
        <v>30</v>
      </c>
    </row>
    <row r="54" spans="1:18" x14ac:dyDescent="0.35">
      <c r="A54" s="4">
        <v>2023073247</v>
      </c>
      <c r="B54" s="4" t="s">
        <v>142</v>
      </c>
      <c r="C54" s="4" t="s">
        <v>143</v>
      </c>
      <c r="D54" s="4">
        <v>2007</v>
      </c>
      <c r="E54" s="5" t="str">
        <f>VLOOKUP(Table13[[#This Row],[Year]],[1]!Table3[#All],2,FALSE)</f>
        <v>U19</v>
      </c>
      <c r="F54" s="4" t="s">
        <v>27</v>
      </c>
      <c r="G54" s="5" t="s">
        <v>64</v>
      </c>
      <c r="H54" s="4"/>
      <c r="I54" s="4" t="s">
        <v>65</v>
      </c>
      <c r="J54" s="6">
        <v>173.01900000000001</v>
      </c>
      <c r="L54" s="7" t="s">
        <v>24</v>
      </c>
      <c r="M54" s="6">
        <v>197.26999999999998</v>
      </c>
      <c r="O54" s="7" t="s">
        <v>24</v>
      </c>
      <c r="P54" s="6">
        <v>990</v>
      </c>
      <c r="R54" s="7" t="s">
        <v>30</v>
      </c>
    </row>
    <row r="55" spans="1:18" x14ac:dyDescent="0.35">
      <c r="A55" s="4">
        <v>2019070906</v>
      </c>
      <c r="B55" s="4" t="s">
        <v>144</v>
      </c>
      <c r="C55" s="4" t="s">
        <v>145</v>
      </c>
      <c r="D55" s="4">
        <v>2011</v>
      </c>
      <c r="E55" s="5" t="str">
        <f>VLOOKUP(Table13[[#This Row],[Year]],[1]!Table3[#All],2,FALSE)</f>
        <v>U14</v>
      </c>
      <c r="F55" s="4" t="s">
        <v>27</v>
      </c>
      <c r="G55" s="5" t="s">
        <v>116</v>
      </c>
      <c r="H55" s="4"/>
      <c r="I55" s="4"/>
      <c r="J55" s="6">
        <v>173.059</v>
      </c>
      <c r="L55" s="7" t="s">
        <v>24</v>
      </c>
      <c r="M55" s="6">
        <v>990</v>
      </c>
      <c r="O55" s="7" t="s">
        <v>30</v>
      </c>
      <c r="P55" s="6">
        <v>990</v>
      </c>
      <c r="Q55" s="6"/>
      <c r="R55" s="7" t="s">
        <v>30</v>
      </c>
    </row>
    <row r="56" spans="1:18" x14ac:dyDescent="0.35">
      <c r="A56" s="4">
        <v>2017071881</v>
      </c>
      <c r="B56" s="4" t="s">
        <v>146</v>
      </c>
      <c r="C56" s="4" t="s">
        <v>147</v>
      </c>
      <c r="D56" s="4">
        <v>2009</v>
      </c>
      <c r="E56" s="5" t="str">
        <f>VLOOKUP(Table13[[#This Row],[Year]],[1]!Table3[#All],2,FALSE)</f>
        <v>U16</v>
      </c>
      <c r="F56" s="4" t="s">
        <v>20</v>
      </c>
      <c r="G56" s="5" t="s">
        <v>28</v>
      </c>
      <c r="H56" s="4" t="s">
        <v>33</v>
      </c>
      <c r="I56" s="4" t="s">
        <v>33</v>
      </c>
      <c r="J56" s="6">
        <v>174.48000000000002</v>
      </c>
      <c r="L56" s="7" t="s">
        <v>24</v>
      </c>
      <c r="M56" s="6">
        <v>197.595</v>
      </c>
      <c r="O56" s="7" t="s">
        <v>24</v>
      </c>
      <c r="P56" s="6">
        <v>372.524</v>
      </c>
      <c r="R56" s="7" t="s">
        <v>30</v>
      </c>
    </row>
    <row r="57" spans="1:18" x14ac:dyDescent="0.35">
      <c r="A57" s="4">
        <v>2023073284</v>
      </c>
      <c r="B57" s="4" t="s">
        <v>148</v>
      </c>
      <c r="C57" s="4" t="s">
        <v>149</v>
      </c>
      <c r="D57" s="4">
        <v>2008</v>
      </c>
      <c r="E57" s="5" t="str">
        <f>VLOOKUP(Table13[[#This Row],[Year]],[1]!Table3[#All],2,FALSE)</f>
        <v>U19</v>
      </c>
      <c r="F57" s="4" t="s">
        <v>20</v>
      </c>
      <c r="G57" s="5" t="s">
        <v>64</v>
      </c>
      <c r="H57" s="4"/>
      <c r="I57" s="4" t="s">
        <v>65</v>
      </c>
      <c r="J57" s="6">
        <v>175.297</v>
      </c>
      <c r="L57" s="7" t="s">
        <v>24</v>
      </c>
      <c r="M57" s="6">
        <v>146.58000000000001</v>
      </c>
      <c r="O57" s="7" t="s">
        <v>24</v>
      </c>
      <c r="P57" s="6">
        <v>990</v>
      </c>
      <c r="R57" s="7" t="s">
        <v>30</v>
      </c>
    </row>
    <row r="58" spans="1:18" x14ac:dyDescent="0.35">
      <c r="A58" s="4">
        <v>2020071615</v>
      </c>
      <c r="B58" s="4" t="s">
        <v>150</v>
      </c>
      <c r="C58" s="4" t="s">
        <v>151</v>
      </c>
      <c r="D58" s="4">
        <v>2010</v>
      </c>
      <c r="E58" s="5" t="str">
        <f>VLOOKUP(Table13[[#This Row],[Year]],[1]!Table3[#All],2,FALSE)</f>
        <v>U16</v>
      </c>
      <c r="F58" s="4" t="s">
        <v>27</v>
      </c>
      <c r="G58" s="5" t="s">
        <v>28</v>
      </c>
      <c r="H58" s="4" t="s">
        <v>33</v>
      </c>
      <c r="I58" s="4" t="s">
        <v>33</v>
      </c>
      <c r="J58" s="6">
        <v>178.124</v>
      </c>
      <c r="L58" s="7" t="s">
        <v>24</v>
      </c>
      <c r="M58" s="6">
        <v>176.94</v>
      </c>
      <c r="O58" s="7" t="s">
        <v>24</v>
      </c>
      <c r="P58" s="6">
        <v>163.45699999999999</v>
      </c>
      <c r="R58" s="7" t="s">
        <v>24</v>
      </c>
    </row>
    <row r="59" spans="1:18" x14ac:dyDescent="0.35">
      <c r="A59" s="4">
        <v>2020071568</v>
      </c>
      <c r="B59" s="4" t="s">
        <v>152</v>
      </c>
      <c r="C59" s="4" t="s">
        <v>153</v>
      </c>
      <c r="D59" s="4">
        <v>2010</v>
      </c>
      <c r="E59" s="5" t="str">
        <f>VLOOKUP(Table13[[#This Row],[Year]],[1]!Table3[#All],2,FALSE)</f>
        <v>U16</v>
      </c>
      <c r="F59" s="4" t="s">
        <v>27</v>
      </c>
      <c r="G59" s="5" t="s">
        <v>28</v>
      </c>
      <c r="H59" s="4"/>
      <c r="I59" s="4"/>
      <c r="J59" s="6">
        <v>178.15900000000002</v>
      </c>
      <c r="L59" s="7" t="s">
        <v>24</v>
      </c>
      <c r="M59" s="6">
        <v>990</v>
      </c>
      <c r="O59" s="7" t="s">
        <v>30</v>
      </c>
      <c r="P59" s="6">
        <v>990</v>
      </c>
      <c r="R59" s="7" t="s">
        <v>30</v>
      </c>
    </row>
    <row r="60" spans="1:18" x14ac:dyDescent="0.35">
      <c r="A60" s="4">
        <v>2023073291</v>
      </c>
      <c r="B60" s="4" t="s">
        <v>154</v>
      </c>
      <c r="C60" s="4" t="s">
        <v>149</v>
      </c>
      <c r="D60" s="4">
        <v>2009</v>
      </c>
      <c r="E60" s="5" t="str">
        <f>VLOOKUP(Table13[[#This Row],[Year]],[1]!Table3[#All],2,FALSE)</f>
        <v>U16</v>
      </c>
      <c r="F60" s="4" t="s">
        <v>27</v>
      </c>
      <c r="G60" s="5" t="s">
        <v>64</v>
      </c>
      <c r="H60" s="4"/>
      <c r="I60" s="4" t="s">
        <v>65</v>
      </c>
      <c r="J60" s="6">
        <v>178.929</v>
      </c>
      <c r="L60" s="7" t="s">
        <v>24</v>
      </c>
      <c r="M60" s="6">
        <v>172.05</v>
      </c>
      <c r="O60" s="7" t="s">
        <v>24</v>
      </c>
      <c r="P60" s="6">
        <v>990</v>
      </c>
      <c r="Q60" s="6"/>
      <c r="R60" s="7" t="s">
        <v>30</v>
      </c>
    </row>
    <row r="61" spans="1:18" x14ac:dyDescent="0.35">
      <c r="A61" s="4">
        <v>2023083335</v>
      </c>
      <c r="B61" s="4" t="s">
        <v>155</v>
      </c>
      <c r="C61" s="4" t="s">
        <v>156</v>
      </c>
      <c r="D61" s="4">
        <v>2009</v>
      </c>
      <c r="E61" s="5" t="str">
        <f>VLOOKUP(Table13[[#This Row],[Year]],[1]!Table3[#All],2,FALSE)</f>
        <v>U16</v>
      </c>
      <c r="F61" s="4" t="s">
        <v>20</v>
      </c>
      <c r="G61" s="5" t="s">
        <v>157</v>
      </c>
      <c r="H61" s="4"/>
      <c r="I61" s="4"/>
      <c r="J61" s="6">
        <v>181.22500000000002</v>
      </c>
      <c r="L61" s="7" t="s">
        <v>24</v>
      </c>
      <c r="M61" s="6">
        <v>194.06500000000003</v>
      </c>
      <c r="O61" s="7" t="s">
        <v>24</v>
      </c>
      <c r="P61" s="6">
        <v>990</v>
      </c>
      <c r="R61" s="7" t="s">
        <v>30</v>
      </c>
    </row>
    <row r="62" spans="1:18" x14ac:dyDescent="0.35">
      <c r="A62" s="4">
        <v>2022062447</v>
      </c>
      <c r="B62" s="4" t="s">
        <v>158</v>
      </c>
      <c r="C62" s="4" t="s">
        <v>159</v>
      </c>
      <c r="D62" s="4">
        <v>2011</v>
      </c>
      <c r="E62" s="5" t="str">
        <f>VLOOKUP(Table13[[#This Row],[Year]],[1]!Table3[#All],2,FALSE)</f>
        <v>U14</v>
      </c>
      <c r="F62" s="4" t="s">
        <v>20</v>
      </c>
      <c r="G62" s="5" t="s">
        <v>116</v>
      </c>
      <c r="H62" s="4" t="s">
        <v>33</v>
      </c>
      <c r="I62" s="4" t="s">
        <v>33</v>
      </c>
      <c r="J62" s="6">
        <v>181.26499999999999</v>
      </c>
      <c r="L62" s="7" t="s">
        <v>24</v>
      </c>
      <c r="M62" s="6">
        <v>209.03</v>
      </c>
      <c r="O62" s="7" t="s">
        <v>24</v>
      </c>
      <c r="P62" s="6">
        <v>990</v>
      </c>
      <c r="R62" s="7" t="s">
        <v>30</v>
      </c>
    </row>
    <row r="63" spans="1:18" x14ac:dyDescent="0.35">
      <c r="A63" s="4">
        <v>2016061161</v>
      </c>
      <c r="B63" s="4" t="s">
        <v>160</v>
      </c>
      <c r="C63" s="4" t="s">
        <v>161</v>
      </c>
      <c r="D63" s="4">
        <v>2008</v>
      </c>
      <c r="E63" s="5" t="str">
        <f>VLOOKUP(Table13[[#This Row],[Year]],[1]!Table3[#All],2,FALSE)</f>
        <v>U19</v>
      </c>
      <c r="F63" s="4" t="s">
        <v>20</v>
      </c>
      <c r="G63" s="5" t="s">
        <v>28</v>
      </c>
      <c r="H63" s="4" t="s">
        <v>74</v>
      </c>
      <c r="I63" s="4" t="s">
        <v>37</v>
      </c>
      <c r="J63" s="6">
        <v>183.97500000000002</v>
      </c>
      <c r="L63" s="7" t="s">
        <v>24</v>
      </c>
      <c r="M63" s="6">
        <v>211.18100000000001</v>
      </c>
      <c r="O63" s="7" t="s">
        <v>24</v>
      </c>
      <c r="P63" s="6">
        <v>226.82549999999995</v>
      </c>
      <c r="R63" s="7" t="s">
        <v>24</v>
      </c>
    </row>
    <row r="64" spans="1:18" x14ac:dyDescent="0.35">
      <c r="A64" s="4">
        <v>2017071836</v>
      </c>
      <c r="B64" s="4" t="s">
        <v>162</v>
      </c>
      <c r="C64" s="4" t="s">
        <v>163</v>
      </c>
      <c r="D64" s="4">
        <v>2008</v>
      </c>
      <c r="E64" s="5" t="str">
        <f>VLOOKUP(Table13[[#This Row],[Year]],[1]!Table3[#All],2,FALSE)</f>
        <v>U19</v>
      </c>
      <c r="F64" s="4" t="s">
        <v>20</v>
      </c>
      <c r="G64" s="5" t="s">
        <v>28</v>
      </c>
      <c r="H64" s="4" t="s">
        <v>48</v>
      </c>
      <c r="I64" s="4" t="s">
        <v>37</v>
      </c>
      <c r="J64" s="6">
        <v>185.14500000000001</v>
      </c>
      <c r="L64" s="7" t="s">
        <v>24</v>
      </c>
      <c r="M64" s="6">
        <v>175.46900000000002</v>
      </c>
      <c r="O64" s="7" t="s">
        <v>24</v>
      </c>
      <c r="P64" s="6">
        <v>209.06549999999996</v>
      </c>
      <c r="R64" s="7" t="s">
        <v>24</v>
      </c>
    </row>
    <row r="65" spans="1:18" x14ac:dyDescent="0.35">
      <c r="A65" s="4">
        <v>2018070344</v>
      </c>
      <c r="B65" s="4" t="s">
        <v>164</v>
      </c>
      <c r="C65" s="4" t="s">
        <v>165</v>
      </c>
      <c r="D65" s="4">
        <v>2010</v>
      </c>
      <c r="E65" s="5" t="str">
        <f>VLOOKUP(Table13[[#This Row],[Year]],[1]!Table3[#All],2,FALSE)</f>
        <v>U16</v>
      </c>
      <c r="F65" s="4" t="s">
        <v>27</v>
      </c>
      <c r="G65" s="5" t="s">
        <v>28</v>
      </c>
      <c r="H65" s="4" t="s">
        <v>33</v>
      </c>
      <c r="I65" s="4" t="s">
        <v>33</v>
      </c>
      <c r="J65" s="6">
        <v>187.73400000000001</v>
      </c>
      <c r="L65" s="7" t="s">
        <v>24</v>
      </c>
      <c r="M65" s="6">
        <v>228.11500000000001</v>
      </c>
      <c r="O65" s="7" t="s">
        <v>24</v>
      </c>
      <c r="P65" s="6">
        <v>573.74599999999998</v>
      </c>
      <c r="R65" s="7" t="s">
        <v>24</v>
      </c>
    </row>
    <row r="66" spans="1:18" x14ac:dyDescent="0.35">
      <c r="A66" s="4">
        <v>2019081076</v>
      </c>
      <c r="B66" s="4" t="s">
        <v>166</v>
      </c>
      <c r="C66" s="4" t="s">
        <v>167</v>
      </c>
      <c r="D66" s="4">
        <v>2010</v>
      </c>
      <c r="E66" s="5" t="str">
        <f>VLOOKUP(Table13[[#This Row],[Year]],[1]!Table3[#All],2,FALSE)</f>
        <v>U16</v>
      </c>
      <c r="F66" s="4" t="s">
        <v>27</v>
      </c>
      <c r="G66" s="5" t="s">
        <v>28</v>
      </c>
      <c r="H66" s="4" t="s">
        <v>33</v>
      </c>
      <c r="I66" s="4" t="s">
        <v>33</v>
      </c>
      <c r="J66" s="6">
        <v>188.01900000000001</v>
      </c>
      <c r="L66" s="7" t="s">
        <v>24</v>
      </c>
      <c r="M66" s="6">
        <v>307.38300000000004</v>
      </c>
      <c r="O66" s="7" t="s">
        <v>24</v>
      </c>
      <c r="P66" s="6">
        <v>227.28700000000003</v>
      </c>
      <c r="R66" s="7" t="s">
        <v>24</v>
      </c>
    </row>
    <row r="67" spans="1:18" x14ac:dyDescent="0.35">
      <c r="A67" s="4">
        <v>2018070382</v>
      </c>
      <c r="B67" s="4" t="s">
        <v>168</v>
      </c>
      <c r="C67" s="4" t="s">
        <v>169</v>
      </c>
      <c r="D67" s="4">
        <v>2011</v>
      </c>
      <c r="E67" s="5" t="str">
        <f>VLOOKUP(Table13[[#This Row],[Year]],[1]!Table3[#All],2,FALSE)</f>
        <v>U14</v>
      </c>
      <c r="F67" s="4" t="s">
        <v>27</v>
      </c>
      <c r="G67" s="5" t="s">
        <v>28</v>
      </c>
      <c r="H67" s="4" t="s">
        <v>22</v>
      </c>
      <c r="I67" s="4" t="s">
        <v>29</v>
      </c>
      <c r="J67" s="6">
        <v>188.85400000000001</v>
      </c>
      <c r="L67" s="7" t="s">
        <v>24</v>
      </c>
      <c r="M67" s="6">
        <v>263.54499999999996</v>
      </c>
      <c r="O67" s="7" t="s">
        <v>24</v>
      </c>
      <c r="P67" s="6">
        <v>173.62700000000001</v>
      </c>
      <c r="R67" s="7" t="s">
        <v>24</v>
      </c>
    </row>
    <row r="68" spans="1:18" x14ac:dyDescent="0.35">
      <c r="A68" s="4">
        <v>2019081124</v>
      </c>
      <c r="B68" s="4" t="s">
        <v>170</v>
      </c>
      <c r="C68" s="4" t="s">
        <v>76</v>
      </c>
      <c r="D68" s="4">
        <v>2011</v>
      </c>
      <c r="E68" s="5" t="str">
        <f>VLOOKUP(Table13[[#This Row],[Year]],[1]!Table3[#All],2,FALSE)</f>
        <v>U14</v>
      </c>
      <c r="F68" s="4" t="s">
        <v>20</v>
      </c>
      <c r="G68" s="5" t="s">
        <v>53</v>
      </c>
      <c r="H68" s="4" t="s">
        <v>33</v>
      </c>
      <c r="I68" s="4" t="s">
        <v>33</v>
      </c>
      <c r="J68" s="6">
        <v>191.26</v>
      </c>
      <c r="L68" s="7" t="s">
        <v>24</v>
      </c>
      <c r="M68" s="6">
        <v>247.70000000000002</v>
      </c>
      <c r="O68" s="7" t="s">
        <v>24</v>
      </c>
      <c r="P68" s="6">
        <v>990</v>
      </c>
      <c r="R68" s="7" t="s">
        <v>30</v>
      </c>
    </row>
    <row r="69" spans="1:18" x14ac:dyDescent="0.35">
      <c r="A69" s="4">
        <v>2023063192</v>
      </c>
      <c r="B69" s="4" t="s">
        <v>171</v>
      </c>
      <c r="C69" s="4" t="s">
        <v>172</v>
      </c>
      <c r="D69" s="4">
        <v>2008</v>
      </c>
      <c r="E69" s="5" t="str">
        <f>VLOOKUP(Table13[[#This Row],[Year]],[1]!Table3[#All],2,FALSE)</f>
        <v>U19</v>
      </c>
      <c r="F69" s="4" t="s">
        <v>20</v>
      </c>
      <c r="G69" s="5" t="s">
        <v>173</v>
      </c>
      <c r="H69" s="4" t="s">
        <v>22</v>
      </c>
      <c r="I69" s="4"/>
      <c r="J69" s="6">
        <v>194.017</v>
      </c>
      <c r="L69" s="7" t="s">
        <v>24</v>
      </c>
      <c r="M69" s="6">
        <v>161.297</v>
      </c>
      <c r="O69" s="7" t="s">
        <v>24</v>
      </c>
      <c r="P69" s="6">
        <v>120.59549999999993</v>
      </c>
      <c r="R69" s="7" t="s">
        <v>24</v>
      </c>
    </row>
    <row r="70" spans="1:18" x14ac:dyDescent="0.35">
      <c r="A70" s="4">
        <v>2023073286</v>
      </c>
      <c r="B70" s="4" t="s">
        <v>174</v>
      </c>
      <c r="C70" s="4" t="s">
        <v>175</v>
      </c>
      <c r="D70" s="4">
        <v>2008</v>
      </c>
      <c r="E70" s="5" t="str">
        <f>VLOOKUP(Table13[[#This Row],[Year]],[1]!Table3[#All],2,FALSE)</f>
        <v>U19</v>
      </c>
      <c r="F70" s="4" t="s">
        <v>20</v>
      </c>
      <c r="G70" s="5" t="s">
        <v>64</v>
      </c>
      <c r="H70" s="4"/>
      <c r="I70" s="4" t="s">
        <v>65</v>
      </c>
      <c r="J70" s="6">
        <v>195.51499999999999</v>
      </c>
      <c r="L70" s="7" t="s">
        <v>24</v>
      </c>
      <c r="M70" s="6">
        <v>165.465</v>
      </c>
      <c r="O70" s="7" t="s">
        <v>24</v>
      </c>
      <c r="P70" s="6">
        <v>990</v>
      </c>
      <c r="Q70" s="6"/>
      <c r="R70" s="7" t="s">
        <v>30</v>
      </c>
    </row>
    <row r="71" spans="1:18" x14ac:dyDescent="0.35">
      <c r="A71" s="4">
        <v>2023083341</v>
      </c>
      <c r="B71" s="4" t="s">
        <v>176</v>
      </c>
      <c r="C71" s="4" t="s">
        <v>177</v>
      </c>
      <c r="D71" s="4">
        <v>2007</v>
      </c>
      <c r="E71" s="5" t="str">
        <f>VLOOKUP(Table13[[#This Row],[Year]],[1]!Table3[#All],2,FALSE)</f>
        <v>U19</v>
      </c>
      <c r="F71" s="4" t="s">
        <v>27</v>
      </c>
      <c r="G71" s="5" t="s">
        <v>64</v>
      </c>
      <c r="H71" s="4"/>
      <c r="I71" s="4" t="s">
        <v>65</v>
      </c>
      <c r="J71" s="6">
        <v>195.85999999999999</v>
      </c>
      <c r="L71" s="7" t="s">
        <v>24</v>
      </c>
      <c r="M71" s="6">
        <v>189.75</v>
      </c>
      <c r="O71" s="7" t="s">
        <v>24</v>
      </c>
      <c r="P71" s="6">
        <v>990</v>
      </c>
      <c r="R71" s="7" t="s">
        <v>30</v>
      </c>
    </row>
    <row r="72" spans="1:18" x14ac:dyDescent="0.35">
      <c r="A72" s="4">
        <v>2019070925</v>
      </c>
      <c r="B72" s="4" t="s">
        <v>178</v>
      </c>
      <c r="C72" s="4" t="s">
        <v>88</v>
      </c>
      <c r="D72" s="4">
        <v>2011</v>
      </c>
      <c r="E72" s="5" t="str">
        <f>VLOOKUP(Table13[[#This Row],[Year]],[1]!Table3[#All],2,FALSE)</f>
        <v>U14</v>
      </c>
      <c r="F72" s="4" t="s">
        <v>20</v>
      </c>
      <c r="G72" s="5" t="s">
        <v>28</v>
      </c>
      <c r="H72" s="4" t="s">
        <v>22</v>
      </c>
      <c r="I72" s="4" t="s">
        <v>29</v>
      </c>
      <c r="J72" s="6">
        <v>197.21</v>
      </c>
      <c r="L72" s="7" t="s">
        <v>24</v>
      </c>
      <c r="M72" s="6">
        <v>243.035</v>
      </c>
      <c r="O72" s="7" t="s">
        <v>24</v>
      </c>
      <c r="P72" s="6">
        <v>336.9704999999999</v>
      </c>
      <c r="R72" s="7" t="s">
        <v>24</v>
      </c>
    </row>
    <row r="73" spans="1:18" x14ac:dyDescent="0.35">
      <c r="A73" s="4">
        <v>2023073245</v>
      </c>
      <c r="B73" s="4" t="s">
        <v>179</v>
      </c>
      <c r="C73" s="4" t="s">
        <v>143</v>
      </c>
      <c r="D73" s="4">
        <v>2005</v>
      </c>
      <c r="E73" s="5" t="str">
        <f>VLOOKUP(Table13[[#This Row],[Year]],[1]!Table3[#All],2,FALSE)</f>
        <v>U21</v>
      </c>
      <c r="F73" s="4" t="s">
        <v>27</v>
      </c>
      <c r="G73" s="5" t="s">
        <v>64</v>
      </c>
      <c r="H73" s="4"/>
      <c r="I73" s="4" t="s">
        <v>65</v>
      </c>
      <c r="J73" s="6">
        <v>198.464</v>
      </c>
      <c r="L73" s="7" t="s">
        <v>24</v>
      </c>
      <c r="M73" s="6">
        <v>990</v>
      </c>
      <c r="O73" s="7" t="s">
        <v>30</v>
      </c>
      <c r="P73" s="6">
        <v>990</v>
      </c>
      <c r="Q73" s="6"/>
      <c r="R73" s="7" t="s">
        <v>30</v>
      </c>
    </row>
    <row r="74" spans="1:18" x14ac:dyDescent="0.35">
      <c r="A74" s="4">
        <v>2019070898</v>
      </c>
      <c r="B74" s="4" t="s">
        <v>180</v>
      </c>
      <c r="C74" s="4" t="s">
        <v>181</v>
      </c>
      <c r="D74" s="4">
        <v>2009</v>
      </c>
      <c r="E74" s="5" t="str">
        <f>VLOOKUP(Table13[[#This Row],[Year]],[1]!Table3[#All],2,FALSE)</f>
        <v>U16</v>
      </c>
      <c r="F74" s="4" t="s">
        <v>27</v>
      </c>
      <c r="G74" s="5" t="s">
        <v>28</v>
      </c>
      <c r="H74" s="4" t="s">
        <v>22</v>
      </c>
      <c r="I74" s="4" t="s">
        <v>29</v>
      </c>
      <c r="J74" s="6">
        <v>199.804</v>
      </c>
      <c r="L74" s="7" t="s">
        <v>24</v>
      </c>
      <c r="M74" s="6">
        <v>220.76499999999999</v>
      </c>
      <c r="O74" s="7" t="s">
        <v>24</v>
      </c>
      <c r="P74" s="6">
        <v>251.22200000000004</v>
      </c>
      <c r="R74" s="7" t="s">
        <v>24</v>
      </c>
    </row>
    <row r="75" spans="1:18" x14ac:dyDescent="0.35">
      <c r="A75" s="4">
        <v>2019081148</v>
      </c>
      <c r="B75" s="4" t="s">
        <v>182</v>
      </c>
      <c r="C75" s="4" t="s">
        <v>183</v>
      </c>
      <c r="D75" s="4">
        <v>2008</v>
      </c>
      <c r="E75" s="5" t="str">
        <f>VLOOKUP(Table13[[#This Row],[Year]],[1]!Table3[#All],2,FALSE)</f>
        <v>U19</v>
      </c>
      <c r="F75" s="4" t="s">
        <v>27</v>
      </c>
      <c r="G75" s="5" t="s">
        <v>28</v>
      </c>
      <c r="H75" s="4" t="s">
        <v>74</v>
      </c>
      <c r="I75" s="4" t="s">
        <v>37</v>
      </c>
      <c r="J75" s="6">
        <v>202.42400000000001</v>
      </c>
      <c r="L75" s="7" t="s">
        <v>24</v>
      </c>
      <c r="M75" s="6">
        <v>373.46250000000003</v>
      </c>
      <c r="O75" s="7" t="s">
        <v>30</v>
      </c>
      <c r="P75" s="6">
        <v>381.65</v>
      </c>
      <c r="R75" s="7" t="s">
        <v>30</v>
      </c>
    </row>
    <row r="76" spans="1:18" x14ac:dyDescent="0.35">
      <c r="A76" s="4">
        <v>2017090116</v>
      </c>
      <c r="B76" s="4" t="s">
        <v>184</v>
      </c>
      <c r="C76" s="4" t="s">
        <v>161</v>
      </c>
      <c r="D76" s="4">
        <v>2011</v>
      </c>
      <c r="E76" s="5" t="str">
        <f>VLOOKUP(Table13[[#This Row],[Year]],[1]!Table3[#All],2,FALSE)</f>
        <v>U14</v>
      </c>
      <c r="F76" s="4" t="s">
        <v>20</v>
      </c>
      <c r="G76" s="5" t="s">
        <v>28</v>
      </c>
      <c r="H76" s="4" t="s">
        <v>74</v>
      </c>
      <c r="I76" s="4" t="s">
        <v>37</v>
      </c>
      <c r="J76" s="6">
        <v>202.73500000000001</v>
      </c>
      <c r="L76" s="7" t="s">
        <v>24</v>
      </c>
      <c r="M76" s="6">
        <v>221.08099999999999</v>
      </c>
      <c r="O76" s="7" t="s">
        <v>24</v>
      </c>
      <c r="P76" s="6">
        <v>228.56049999999991</v>
      </c>
      <c r="R76" s="7" t="s">
        <v>24</v>
      </c>
    </row>
    <row r="77" spans="1:18" x14ac:dyDescent="0.35">
      <c r="A77" s="8">
        <v>2017090128</v>
      </c>
      <c r="B77" s="8" t="s">
        <v>185</v>
      </c>
      <c r="C77" s="8" t="s">
        <v>186</v>
      </c>
      <c r="D77" s="8">
        <v>2008</v>
      </c>
      <c r="E77" s="5" t="str">
        <f>VLOOKUP(Table13[[#This Row],[Year]],[1]!Table3[#All],2,FALSE)</f>
        <v>U19</v>
      </c>
      <c r="F77" s="8" t="s">
        <v>20</v>
      </c>
      <c r="G77" s="7" t="s">
        <v>28</v>
      </c>
      <c r="H77" s="8" t="s">
        <v>74</v>
      </c>
      <c r="I77" s="8" t="s">
        <v>37</v>
      </c>
      <c r="J77" s="6">
        <v>205.36750000000001</v>
      </c>
      <c r="L77" s="7" t="s">
        <v>30</v>
      </c>
      <c r="M77" s="6">
        <v>197.4725</v>
      </c>
      <c r="O77" s="7" t="s">
        <v>30</v>
      </c>
      <c r="P77" s="6">
        <v>276.96424999999988</v>
      </c>
      <c r="R77" s="7" t="s">
        <v>30</v>
      </c>
    </row>
    <row r="78" spans="1:18" x14ac:dyDescent="0.35">
      <c r="A78" s="4">
        <v>2022062378</v>
      </c>
      <c r="B78" s="4" t="s">
        <v>187</v>
      </c>
      <c r="C78" s="4" t="s">
        <v>188</v>
      </c>
      <c r="D78" s="4">
        <v>2011</v>
      </c>
      <c r="E78" s="5" t="str">
        <f>VLOOKUP(Table13[[#This Row],[Year]],[1]!Table3[#All],2,FALSE)</f>
        <v>U14</v>
      </c>
      <c r="F78" s="4" t="s">
        <v>27</v>
      </c>
      <c r="G78" s="5" t="s">
        <v>53</v>
      </c>
      <c r="H78" s="4" t="s">
        <v>33</v>
      </c>
      <c r="I78" s="4" t="s">
        <v>33</v>
      </c>
      <c r="J78" s="6">
        <v>206.59400000000002</v>
      </c>
      <c r="L78" s="7" t="s">
        <v>24</v>
      </c>
      <c r="M78" s="6">
        <v>297.315</v>
      </c>
      <c r="O78" s="7" t="s">
        <v>24</v>
      </c>
      <c r="P78" s="6">
        <v>990</v>
      </c>
      <c r="R78" s="7" t="s">
        <v>30</v>
      </c>
    </row>
    <row r="79" spans="1:18" x14ac:dyDescent="0.35">
      <c r="A79" s="4">
        <v>2015073201</v>
      </c>
      <c r="B79" s="4" t="s">
        <v>189</v>
      </c>
      <c r="C79" s="4" t="s">
        <v>43</v>
      </c>
      <c r="D79" s="4">
        <v>2009</v>
      </c>
      <c r="E79" s="5" t="str">
        <f>VLOOKUP(Table13[[#This Row],[Year]],[1]!Table3[#All],2,FALSE)</f>
        <v>U16</v>
      </c>
      <c r="F79" s="4" t="s">
        <v>27</v>
      </c>
      <c r="G79" s="5" t="s">
        <v>28</v>
      </c>
      <c r="H79" s="4" t="s">
        <v>22</v>
      </c>
      <c r="I79" s="4" t="s">
        <v>29</v>
      </c>
      <c r="J79" s="6">
        <v>211.32900000000001</v>
      </c>
      <c r="L79" s="7" t="s">
        <v>24</v>
      </c>
      <c r="M79" s="6">
        <v>274.53499999999997</v>
      </c>
      <c r="O79" s="7" t="s">
        <v>24</v>
      </c>
      <c r="P79" s="6">
        <v>236.93200000000002</v>
      </c>
      <c r="R79" s="7" t="s">
        <v>24</v>
      </c>
    </row>
    <row r="80" spans="1:18" x14ac:dyDescent="0.35">
      <c r="A80" s="4">
        <v>2018060261</v>
      </c>
      <c r="B80" s="4" t="s">
        <v>190</v>
      </c>
      <c r="C80" s="4" t="s">
        <v>191</v>
      </c>
      <c r="D80" s="4">
        <v>2011</v>
      </c>
      <c r="E80" s="5" t="str">
        <f>VLOOKUP(Table13[[#This Row],[Year]],[1]!Table3[#All],2,FALSE)</f>
        <v>U14</v>
      </c>
      <c r="F80" s="4" t="s">
        <v>20</v>
      </c>
      <c r="G80" s="5" t="s">
        <v>28</v>
      </c>
      <c r="H80" s="4" t="s">
        <v>126</v>
      </c>
      <c r="I80" s="4" t="s">
        <v>127</v>
      </c>
      <c r="J80" s="6">
        <v>218.44</v>
      </c>
      <c r="L80" s="7" t="s">
        <v>24</v>
      </c>
      <c r="M80" s="6">
        <v>194.09</v>
      </c>
      <c r="O80" s="7" t="s">
        <v>24</v>
      </c>
      <c r="P80" s="6">
        <v>393.31049999999993</v>
      </c>
      <c r="R80" s="7" t="s">
        <v>24</v>
      </c>
    </row>
    <row r="81" spans="1:18" x14ac:dyDescent="0.35">
      <c r="A81" s="4">
        <v>2017071837</v>
      </c>
      <c r="B81" s="4" t="s">
        <v>192</v>
      </c>
      <c r="C81" s="4" t="s">
        <v>163</v>
      </c>
      <c r="D81" s="4">
        <v>2010</v>
      </c>
      <c r="E81" s="5" t="str">
        <f>VLOOKUP(Table13[[#This Row],[Year]],[1]!Table3[#All],2,FALSE)</f>
        <v>U16</v>
      </c>
      <c r="F81" s="4" t="s">
        <v>27</v>
      </c>
      <c r="G81" s="5" t="s">
        <v>28</v>
      </c>
      <c r="H81" s="4" t="s">
        <v>48</v>
      </c>
      <c r="I81" s="4" t="s">
        <v>37</v>
      </c>
      <c r="J81" s="6">
        <v>219.03400000000002</v>
      </c>
      <c r="L81" s="7" t="s">
        <v>24</v>
      </c>
      <c r="M81" s="6">
        <v>275.93100000000004</v>
      </c>
      <c r="O81" s="7" t="s">
        <v>24</v>
      </c>
      <c r="P81" s="6">
        <v>990</v>
      </c>
      <c r="R81" s="7" t="s">
        <v>30</v>
      </c>
    </row>
    <row r="82" spans="1:18" x14ac:dyDescent="0.35">
      <c r="A82" s="4">
        <v>2022072462</v>
      </c>
      <c r="B82" s="4" t="s">
        <v>193</v>
      </c>
      <c r="C82" s="4" t="s">
        <v>194</v>
      </c>
      <c r="D82" s="4">
        <v>2010</v>
      </c>
      <c r="E82" s="5" t="str">
        <f>VLOOKUP(Table13[[#This Row],[Year]],[1]!Table3[#All],2,FALSE)</f>
        <v>U16</v>
      </c>
      <c r="F82" s="4" t="s">
        <v>27</v>
      </c>
      <c r="G82" s="5" t="s">
        <v>28</v>
      </c>
      <c r="H82" s="4" t="s">
        <v>33</v>
      </c>
      <c r="I82" s="4" t="s">
        <v>33</v>
      </c>
      <c r="J82" s="6">
        <v>219.084</v>
      </c>
      <c r="L82" s="7" t="s">
        <v>24</v>
      </c>
      <c r="M82" s="6">
        <v>206.38</v>
      </c>
      <c r="O82" s="7" t="s">
        <v>24</v>
      </c>
      <c r="P82" s="6">
        <v>167.58200000000005</v>
      </c>
      <c r="R82" s="7" t="s">
        <v>24</v>
      </c>
    </row>
    <row r="83" spans="1:18" x14ac:dyDescent="0.35">
      <c r="A83" s="4">
        <v>2022082654</v>
      </c>
      <c r="B83" s="4" t="s">
        <v>195</v>
      </c>
      <c r="C83" s="4" t="s">
        <v>196</v>
      </c>
      <c r="D83" s="4">
        <v>2009</v>
      </c>
      <c r="E83" s="5" t="str">
        <f>VLOOKUP(Table13[[#This Row],[Year]],[1]!Table3[#All],2,FALSE)</f>
        <v>U16</v>
      </c>
      <c r="F83" s="4" t="s">
        <v>20</v>
      </c>
      <c r="G83" s="5" t="s">
        <v>116</v>
      </c>
      <c r="H83" s="4" t="s">
        <v>74</v>
      </c>
      <c r="I83" s="4" t="s">
        <v>37</v>
      </c>
      <c r="J83" s="6">
        <v>221.345</v>
      </c>
      <c r="L83" s="7" t="s">
        <v>24</v>
      </c>
      <c r="M83" s="6">
        <v>237.857</v>
      </c>
      <c r="O83" s="7" t="s">
        <v>24</v>
      </c>
      <c r="P83" s="6">
        <v>279.74749999999995</v>
      </c>
      <c r="R83" s="7" t="s">
        <v>24</v>
      </c>
    </row>
    <row r="84" spans="1:18" x14ac:dyDescent="0.35">
      <c r="A84" s="4">
        <v>2019091368</v>
      </c>
      <c r="B84" s="4" t="s">
        <v>197</v>
      </c>
      <c r="C84" s="4" t="s">
        <v>198</v>
      </c>
      <c r="D84" s="4">
        <v>2010</v>
      </c>
      <c r="E84" s="5" t="str">
        <f>VLOOKUP(Table13[[#This Row],[Year]],[1]!Table3[#All],2,FALSE)</f>
        <v>U16</v>
      </c>
      <c r="F84" s="4" t="s">
        <v>20</v>
      </c>
      <c r="G84" s="5" t="s">
        <v>28</v>
      </c>
      <c r="H84" s="4" t="s">
        <v>33</v>
      </c>
      <c r="I84" s="4" t="s">
        <v>33</v>
      </c>
      <c r="J84" s="6">
        <v>222.79500000000002</v>
      </c>
      <c r="L84" s="7" t="s">
        <v>24</v>
      </c>
      <c r="M84" s="6">
        <v>232.78</v>
      </c>
      <c r="O84" s="7" t="s">
        <v>24</v>
      </c>
      <c r="P84" s="6">
        <v>312.45049999999992</v>
      </c>
      <c r="R84" s="7" t="s">
        <v>24</v>
      </c>
    </row>
    <row r="85" spans="1:18" x14ac:dyDescent="0.35">
      <c r="A85" s="4">
        <v>2018090603</v>
      </c>
      <c r="B85" s="4" t="s">
        <v>199</v>
      </c>
      <c r="C85" s="4" t="s">
        <v>200</v>
      </c>
      <c r="D85" s="4">
        <v>2009</v>
      </c>
      <c r="E85" s="5" t="str">
        <f>VLOOKUP(Table13[[#This Row],[Year]],[1]!Table3[#All],2,FALSE)</f>
        <v>U16</v>
      </c>
      <c r="F85" s="4" t="s">
        <v>20</v>
      </c>
      <c r="G85" s="5" t="s">
        <v>28</v>
      </c>
      <c r="H85" s="4" t="s">
        <v>126</v>
      </c>
      <c r="I85" s="4" t="s">
        <v>127</v>
      </c>
      <c r="J85" s="6">
        <v>230.91699999999997</v>
      </c>
      <c r="L85" s="7" t="s">
        <v>24</v>
      </c>
      <c r="M85" s="6">
        <v>213.68500000000003</v>
      </c>
      <c r="O85" s="7" t="s">
        <v>24</v>
      </c>
      <c r="P85" s="6">
        <v>296.92549999999994</v>
      </c>
      <c r="R85" s="7" t="s">
        <v>24</v>
      </c>
    </row>
    <row r="86" spans="1:18" x14ac:dyDescent="0.35">
      <c r="A86" s="4">
        <v>2021072200</v>
      </c>
      <c r="B86" s="4" t="s">
        <v>201</v>
      </c>
      <c r="C86" s="4" t="s">
        <v>202</v>
      </c>
      <c r="D86" s="4">
        <v>2011</v>
      </c>
      <c r="E86" s="5" t="str">
        <f>VLOOKUP(Table13[[#This Row],[Year]],[1]!Table3[#All],2,FALSE)</f>
        <v>U14</v>
      </c>
      <c r="F86" s="4" t="s">
        <v>27</v>
      </c>
      <c r="G86" s="5" t="s">
        <v>28</v>
      </c>
      <c r="H86" s="4" t="s">
        <v>74</v>
      </c>
      <c r="I86" s="4" t="s">
        <v>37</v>
      </c>
      <c r="J86" s="6">
        <v>231.77399999999997</v>
      </c>
      <c r="L86" s="7" t="s">
        <v>24</v>
      </c>
      <c r="M86" s="6">
        <v>323.16300000000001</v>
      </c>
      <c r="O86" s="7" t="s">
        <v>24</v>
      </c>
      <c r="P86" s="6">
        <v>287.84199999999998</v>
      </c>
      <c r="R86" s="7" t="s">
        <v>24</v>
      </c>
    </row>
    <row r="87" spans="1:18" x14ac:dyDescent="0.35">
      <c r="A87" s="4">
        <v>2020071585</v>
      </c>
      <c r="B87" s="4" t="s">
        <v>203</v>
      </c>
      <c r="C87" s="4" t="s">
        <v>91</v>
      </c>
      <c r="D87" s="4">
        <v>2009</v>
      </c>
      <c r="E87" s="5" t="str">
        <f>VLOOKUP(Table13[[#This Row],[Year]],[1]!Table3[#All],2,FALSE)</f>
        <v>U16</v>
      </c>
      <c r="F87" s="4" t="s">
        <v>20</v>
      </c>
      <c r="G87" s="5" t="s">
        <v>28</v>
      </c>
      <c r="H87" s="4" t="s">
        <v>126</v>
      </c>
      <c r="I87" s="4" t="s">
        <v>127</v>
      </c>
      <c r="J87" s="6">
        <v>231.87700000000001</v>
      </c>
      <c r="L87" s="7" t="s">
        <v>24</v>
      </c>
      <c r="M87" s="6">
        <v>208.25</v>
      </c>
      <c r="O87" s="7" t="s">
        <v>24</v>
      </c>
      <c r="P87" s="6">
        <v>251.78549999999993</v>
      </c>
      <c r="R87" s="7" t="s">
        <v>24</v>
      </c>
    </row>
    <row r="88" spans="1:18" x14ac:dyDescent="0.35">
      <c r="A88" s="4">
        <v>2023083347</v>
      </c>
      <c r="B88" s="4" t="s">
        <v>204</v>
      </c>
      <c r="C88" s="4" t="s">
        <v>205</v>
      </c>
      <c r="D88" s="4">
        <v>2007</v>
      </c>
      <c r="E88" s="5" t="str">
        <f>VLOOKUP(Table13[[#This Row],[Year]],[1]!Table3[#All],2,FALSE)</f>
        <v>U19</v>
      </c>
      <c r="F88" s="4" t="s">
        <v>27</v>
      </c>
      <c r="G88" s="5" t="s">
        <v>28</v>
      </c>
      <c r="H88" s="4" t="s">
        <v>206</v>
      </c>
      <c r="I88" s="4" t="s">
        <v>207</v>
      </c>
      <c r="J88" s="6">
        <v>233.03900000000002</v>
      </c>
      <c r="L88" s="7" t="s">
        <v>24</v>
      </c>
      <c r="M88" s="6">
        <v>328.02499999999998</v>
      </c>
      <c r="O88" s="7" t="s">
        <v>24</v>
      </c>
      <c r="P88" s="6">
        <v>990</v>
      </c>
      <c r="R88" s="7" t="s">
        <v>30</v>
      </c>
    </row>
    <row r="89" spans="1:18" x14ac:dyDescent="0.35">
      <c r="A89" s="4">
        <v>2018070334</v>
      </c>
      <c r="B89" s="4" t="s">
        <v>208</v>
      </c>
      <c r="C89" s="4" t="s">
        <v>209</v>
      </c>
      <c r="D89" s="4">
        <v>2011</v>
      </c>
      <c r="E89" s="5" t="str">
        <f>VLOOKUP(Table13[[#This Row],[Year]],[1]!Table3[#All],2,FALSE)</f>
        <v>U14</v>
      </c>
      <c r="F89" s="4" t="s">
        <v>20</v>
      </c>
      <c r="G89" s="5" t="s">
        <v>28</v>
      </c>
      <c r="H89" s="4" t="s">
        <v>22</v>
      </c>
      <c r="I89" s="4" t="s">
        <v>29</v>
      </c>
      <c r="J89" s="6">
        <v>235.39</v>
      </c>
      <c r="L89" s="7" t="s">
        <v>24</v>
      </c>
      <c r="M89" s="6">
        <v>209.655</v>
      </c>
      <c r="O89" s="7" t="s">
        <v>24</v>
      </c>
      <c r="P89" s="6">
        <v>990</v>
      </c>
      <c r="R89" s="7" t="s">
        <v>30</v>
      </c>
    </row>
    <row r="90" spans="1:18" x14ac:dyDescent="0.35">
      <c r="A90" s="4">
        <v>2016093857</v>
      </c>
      <c r="B90" s="4" t="s">
        <v>210</v>
      </c>
      <c r="C90" s="4" t="s">
        <v>211</v>
      </c>
      <c r="D90" s="4">
        <v>2005</v>
      </c>
      <c r="E90" s="5" t="str">
        <f>VLOOKUP(Table13[[#This Row],[Year]],[1]!Table3[#All],2,FALSE)</f>
        <v>U21</v>
      </c>
      <c r="F90" s="4" t="s">
        <v>20</v>
      </c>
      <c r="G90" s="5" t="s">
        <v>28</v>
      </c>
      <c r="H90" s="4" t="s">
        <v>74</v>
      </c>
      <c r="I90" s="4" t="s">
        <v>37</v>
      </c>
      <c r="J90" s="6">
        <v>239.70100000000002</v>
      </c>
      <c r="L90" s="7" t="s">
        <v>24</v>
      </c>
      <c r="M90" s="6">
        <v>315.28099999999995</v>
      </c>
      <c r="O90" s="7" t="s">
        <v>24</v>
      </c>
      <c r="P90" s="6">
        <v>686.24229687500031</v>
      </c>
      <c r="R90" s="7" t="s">
        <v>30</v>
      </c>
    </row>
    <row r="91" spans="1:18" x14ac:dyDescent="0.35">
      <c r="A91" s="4">
        <v>2023083343</v>
      </c>
      <c r="B91" s="4" t="s">
        <v>212</v>
      </c>
      <c r="C91" s="4" t="s">
        <v>213</v>
      </c>
      <c r="D91" s="4">
        <v>2007</v>
      </c>
      <c r="E91" s="5" t="str">
        <f>VLOOKUP(Table13[[#This Row],[Year]],[1]!Table3[#All],2,FALSE)</f>
        <v>U19</v>
      </c>
      <c r="F91" s="4" t="s">
        <v>27</v>
      </c>
      <c r="G91" s="5" t="s">
        <v>64</v>
      </c>
      <c r="H91" s="4"/>
      <c r="I91" s="4" t="s">
        <v>65</v>
      </c>
      <c r="J91" s="6">
        <v>241.52400000000003</v>
      </c>
      <c r="L91" s="7" t="s">
        <v>24</v>
      </c>
      <c r="M91" s="6">
        <v>345.24300000000005</v>
      </c>
      <c r="O91" s="7" t="s">
        <v>24</v>
      </c>
      <c r="P91" s="6">
        <v>990</v>
      </c>
      <c r="R91" s="7" t="s">
        <v>30</v>
      </c>
    </row>
    <row r="92" spans="1:18" x14ac:dyDescent="0.35">
      <c r="A92" s="4">
        <v>2021072144</v>
      </c>
      <c r="B92" s="4" t="s">
        <v>214</v>
      </c>
      <c r="C92" s="4" t="s">
        <v>215</v>
      </c>
      <c r="D92" s="4">
        <v>2009</v>
      </c>
      <c r="E92" s="5" t="str">
        <f>VLOOKUP(Table13[[#This Row],[Year]],[1]!Table3[#All],2,FALSE)</f>
        <v>U16</v>
      </c>
      <c r="F92" s="4" t="s">
        <v>20</v>
      </c>
      <c r="G92" s="5" t="s">
        <v>28</v>
      </c>
      <c r="H92" s="4" t="s">
        <v>33</v>
      </c>
      <c r="I92" s="4" t="s">
        <v>33</v>
      </c>
      <c r="J92" s="6">
        <v>241.78000000000003</v>
      </c>
      <c r="L92" s="7" t="s">
        <v>24</v>
      </c>
      <c r="M92" s="6">
        <v>329.00900000000001</v>
      </c>
      <c r="O92" s="7" t="s">
        <v>24</v>
      </c>
      <c r="P92" s="6">
        <v>300.25549999999987</v>
      </c>
      <c r="R92" s="7" t="s">
        <v>24</v>
      </c>
    </row>
    <row r="93" spans="1:18" x14ac:dyDescent="0.35">
      <c r="A93" s="4">
        <v>2023073288</v>
      </c>
      <c r="B93" s="4" t="s">
        <v>216</v>
      </c>
      <c r="C93" s="4" t="s">
        <v>217</v>
      </c>
      <c r="D93" s="4">
        <v>2009</v>
      </c>
      <c r="E93" s="5" t="str">
        <f>VLOOKUP(Table13[[#This Row],[Year]],[1]!Table3[#All],2,FALSE)</f>
        <v>U16</v>
      </c>
      <c r="F93" s="4" t="s">
        <v>20</v>
      </c>
      <c r="G93" s="5" t="s">
        <v>64</v>
      </c>
      <c r="H93" s="4"/>
      <c r="I93" s="4" t="s">
        <v>65</v>
      </c>
      <c r="J93" s="6">
        <v>247.34499999999997</v>
      </c>
      <c r="L93" s="7" t="s">
        <v>24</v>
      </c>
      <c r="M93" s="6">
        <v>990</v>
      </c>
      <c r="O93" s="7" t="s">
        <v>30</v>
      </c>
      <c r="P93" s="6">
        <v>990</v>
      </c>
      <c r="R93" s="7" t="s">
        <v>30</v>
      </c>
    </row>
    <row r="94" spans="1:18" x14ac:dyDescent="0.35">
      <c r="A94" s="4">
        <v>2018070356</v>
      </c>
      <c r="B94" s="4" t="s">
        <v>34</v>
      </c>
      <c r="C94" s="4" t="s">
        <v>218</v>
      </c>
      <c r="D94" s="4">
        <v>2010</v>
      </c>
      <c r="E94" s="5" t="str">
        <f>VLOOKUP(Table13[[#This Row],[Year]],[1]!Table3[#All],2,FALSE)</f>
        <v>U16</v>
      </c>
      <c r="F94" s="4" t="s">
        <v>27</v>
      </c>
      <c r="G94" s="5" t="s">
        <v>28</v>
      </c>
      <c r="H94" s="4" t="s">
        <v>126</v>
      </c>
      <c r="I94" s="4" t="s">
        <v>127</v>
      </c>
      <c r="J94" s="6">
        <v>248.34799999999998</v>
      </c>
      <c r="L94" s="7" t="s">
        <v>30</v>
      </c>
      <c r="M94" s="6">
        <v>123.86000000000001</v>
      </c>
      <c r="O94" s="7" t="s">
        <v>24</v>
      </c>
      <c r="P94" s="6">
        <v>208.19</v>
      </c>
      <c r="R94" s="7" t="s">
        <v>24</v>
      </c>
    </row>
    <row r="95" spans="1:18" x14ac:dyDescent="0.35">
      <c r="A95" s="4">
        <v>2023073285</v>
      </c>
      <c r="B95" s="4" t="s">
        <v>219</v>
      </c>
      <c r="C95" s="4" t="s">
        <v>213</v>
      </c>
      <c r="D95" s="4">
        <v>2009</v>
      </c>
      <c r="E95" s="5" t="str">
        <f>VLOOKUP(Table13[[#This Row],[Year]],[1]!Table3[#All],2,FALSE)</f>
        <v>U16</v>
      </c>
      <c r="F95" s="4" t="s">
        <v>20</v>
      </c>
      <c r="G95" s="5" t="s">
        <v>64</v>
      </c>
      <c r="H95" s="4"/>
      <c r="I95" s="4" t="s">
        <v>65</v>
      </c>
      <c r="J95" s="6">
        <v>256.10500000000002</v>
      </c>
      <c r="L95" s="7" t="s">
        <v>24</v>
      </c>
      <c r="M95" s="6">
        <v>216.32500000000002</v>
      </c>
      <c r="O95" s="7" t="s">
        <v>24</v>
      </c>
      <c r="P95" s="6">
        <v>990</v>
      </c>
      <c r="R95" s="7" t="s">
        <v>30</v>
      </c>
    </row>
    <row r="96" spans="1:18" x14ac:dyDescent="0.35">
      <c r="A96" s="4">
        <v>2017090145</v>
      </c>
      <c r="B96" s="4" t="s">
        <v>220</v>
      </c>
      <c r="C96" s="4" t="s">
        <v>221</v>
      </c>
      <c r="D96" s="4">
        <v>2007</v>
      </c>
      <c r="E96" s="5" t="str">
        <f>VLOOKUP(Table13[[#This Row],[Year]],[1]!Table3[#All],2,FALSE)</f>
        <v>U19</v>
      </c>
      <c r="F96" s="4" t="s">
        <v>27</v>
      </c>
      <c r="G96" s="5" t="s">
        <v>28</v>
      </c>
      <c r="H96" s="4" t="s">
        <v>222</v>
      </c>
      <c r="I96" s="4" t="s">
        <v>33</v>
      </c>
      <c r="J96" s="6">
        <v>260.98400000000004</v>
      </c>
      <c r="L96" s="7" t="s">
        <v>30</v>
      </c>
      <c r="M96" s="6">
        <v>272.01</v>
      </c>
      <c r="O96" s="7" t="s">
        <v>30</v>
      </c>
      <c r="P96" s="6">
        <v>348.47825000000006</v>
      </c>
      <c r="R96" s="7" t="s">
        <v>30</v>
      </c>
    </row>
    <row r="97" spans="1:18" x14ac:dyDescent="0.35">
      <c r="A97" s="4">
        <v>2019081113</v>
      </c>
      <c r="B97" s="4" t="s">
        <v>223</v>
      </c>
      <c r="C97" s="4" t="s">
        <v>224</v>
      </c>
      <c r="D97" s="4">
        <v>2010</v>
      </c>
      <c r="E97" s="5" t="str">
        <f>VLOOKUP(Table13[[#This Row],[Year]],[1]!Table3[#All],2,FALSE)</f>
        <v>U16</v>
      </c>
      <c r="F97" s="4" t="s">
        <v>20</v>
      </c>
      <c r="G97" s="5" t="s">
        <v>28</v>
      </c>
      <c r="H97" s="4" t="s">
        <v>126</v>
      </c>
      <c r="I97" s="4" t="s">
        <v>127</v>
      </c>
      <c r="J97" s="6">
        <v>262.25500000000005</v>
      </c>
      <c r="L97" s="7" t="s">
        <v>24</v>
      </c>
      <c r="M97" s="6">
        <v>326.98500000000001</v>
      </c>
      <c r="O97" s="7" t="s">
        <v>24</v>
      </c>
      <c r="P97" s="6">
        <v>472.50049999999987</v>
      </c>
      <c r="R97" s="7" t="s">
        <v>24</v>
      </c>
    </row>
    <row r="98" spans="1:18" x14ac:dyDescent="0.35">
      <c r="A98" s="4">
        <v>2019070919</v>
      </c>
      <c r="B98" s="4" t="s">
        <v>225</v>
      </c>
      <c r="C98" s="4" t="s">
        <v>226</v>
      </c>
      <c r="D98" s="4">
        <v>2011</v>
      </c>
      <c r="E98" s="5" t="str">
        <f>VLOOKUP(Table13[[#This Row],[Year]],[1]!Table3[#All],2,FALSE)</f>
        <v>U14</v>
      </c>
      <c r="F98" s="4" t="s">
        <v>27</v>
      </c>
      <c r="G98" s="5" t="s">
        <v>28</v>
      </c>
      <c r="H98" s="4" t="s">
        <v>22</v>
      </c>
      <c r="I98" s="4" t="s">
        <v>29</v>
      </c>
      <c r="J98" s="6">
        <v>267.65899999999999</v>
      </c>
      <c r="L98" s="7" t="s">
        <v>24</v>
      </c>
      <c r="M98" s="6">
        <v>276.08500000000004</v>
      </c>
      <c r="O98" s="7" t="s">
        <v>24</v>
      </c>
      <c r="P98" s="6">
        <v>270.68700000000001</v>
      </c>
      <c r="R98" s="7" t="s">
        <v>24</v>
      </c>
    </row>
    <row r="99" spans="1:18" x14ac:dyDescent="0.35">
      <c r="A99" s="4">
        <v>2021072094</v>
      </c>
      <c r="B99" s="4" t="s">
        <v>227</v>
      </c>
      <c r="C99" s="4" t="s">
        <v>228</v>
      </c>
      <c r="D99" s="4">
        <v>2010</v>
      </c>
      <c r="E99" s="5" t="str">
        <f>VLOOKUP(Table13[[#This Row],[Year]],[1]!Table3[#All],2,FALSE)</f>
        <v>U16</v>
      </c>
      <c r="F99" s="4" t="s">
        <v>27</v>
      </c>
      <c r="G99" s="5" t="s">
        <v>28</v>
      </c>
      <c r="H99" s="4" t="s">
        <v>33</v>
      </c>
      <c r="I99" s="4" t="s">
        <v>33</v>
      </c>
      <c r="J99" s="6">
        <v>271.774</v>
      </c>
      <c r="L99" s="7" t="s">
        <v>24</v>
      </c>
      <c r="M99" s="6">
        <v>265.56</v>
      </c>
      <c r="O99" s="7" t="s">
        <v>24</v>
      </c>
      <c r="P99" s="6">
        <v>725.75600000000009</v>
      </c>
      <c r="R99" s="7" t="s">
        <v>30</v>
      </c>
    </row>
    <row r="100" spans="1:18" x14ac:dyDescent="0.35">
      <c r="A100" s="4">
        <v>2016071156</v>
      </c>
      <c r="B100" s="4" t="s">
        <v>229</v>
      </c>
      <c r="C100" s="4" t="s">
        <v>230</v>
      </c>
      <c r="D100" s="4">
        <v>2007</v>
      </c>
      <c r="E100" s="5" t="str">
        <f>VLOOKUP(Table13[[#This Row],[Year]],[1]!Table3[#All],2,FALSE)</f>
        <v>U19</v>
      </c>
      <c r="F100" s="4" t="s">
        <v>20</v>
      </c>
      <c r="G100" s="5" t="s">
        <v>28</v>
      </c>
      <c r="H100" s="4" t="s">
        <v>74</v>
      </c>
      <c r="I100" s="4" t="s">
        <v>37</v>
      </c>
      <c r="J100" s="6">
        <v>274.51000000000005</v>
      </c>
      <c r="L100" s="7" t="s">
        <v>24</v>
      </c>
      <c r="M100" s="6">
        <v>264.18500000000006</v>
      </c>
      <c r="O100" s="7" t="s">
        <v>24</v>
      </c>
      <c r="P100" s="6">
        <v>329.51549999999986</v>
      </c>
      <c r="R100" s="7" t="s">
        <v>24</v>
      </c>
    </row>
    <row r="101" spans="1:18" x14ac:dyDescent="0.35">
      <c r="A101" s="4">
        <v>2023073289</v>
      </c>
      <c r="B101" s="4" t="s">
        <v>231</v>
      </c>
      <c r="C101" s="4" t="s">
        <v>232</v>
      </c>
      <c r="D101" s="4">
        <v>2010</v>
      </c>
      <c r="E101" s="5" t="str">
        <f>VLOOKUP(Table13[[#This Row],[Year]],[1]!Table3[#All],2,FALSE)</f>
        <v>U16</v>
      </c>
      <c r="F101" s="4" t="s">
        <v>20</v>
      </c>
      <c r="G101" s="5" t="s">
        <v>64</v>
      </c>
      <c r="H101" s="4"/>
      <c r="I101" s="4" t="s">
        <v>65</v>
      </c>
      <c r="J101" s="6">
        <v>277.95699999999999</v>
      </c>
      <c r="L101" s="7" t="s">
        <v>24</v>
      </c>
      <c r="M101" s="6">
        <v>230.60499999999999</v>
      </c>
      <c r="O101" s="7" t="s">
        <v>24</v>
      </c>
      <c r="P101" s="6">
        <v>990</v>
      </c>
      <c r="Q101" s="6"/>
      <c r="R101" s="7" t="s">
        <v>30</v>
      </c>
    </row>
    <row r="102" spans="1:18" x14ac:dyDescent="0.35">
      <c r="A102" s="4">
        <v>2017071850</v>
      </c>
      <c r="B102" s="4" t="s">
        <v>233</v>
      </c>
      <c r="C102" s="4" t="s">
        <v>234</v>
      </c>
      <c r="D102" s="4">
        <v>2011</v>
      </c>
      <c r="E102" s="5" t="str">
        <f>VLOOKUP(Table13[[#This Row],[Year]],[1]!Table3[#All],2,FALSE)</f>
        <v>U14</v>
      </c>
      <c r="F102" s="4" t="s">
        <v>27</v>
      </c>
      <c r="G102" s="5" t="s">
        <v>28</v>
      </c>
      <c r="H102" s="4" t="s">
        <v>74</v>
      </c>
      <c r="I102" s="4" t="s">
        <v>37</v>
      </c>
      <c r="J102" s="6">
        <v>281.529</v>
      </c>
      <c r="L102" s="7" t="s">
        <v>24</v>
      </c>
      <c r="M102" s="6">
        <v>990</v>
      </c>
      <c r="O102" s="7" t="s">
        <v>30</v>
      </c>
      <c r="P102" s="6">
        <v>990</v>
      </c>
      <c r="R102" s="7" t="s">
        <v>30</v>
      </c>
    </row>
    <row r="103" spans="1:18" x14ac:dyDescent="0.35">
      <c r="A103" s="4">
        <v>2021072091</v>
      </c>
      <c r="B103" s="4" t="s">
        <v>235</v>
      </c>
      <c r="C103" s="4" t="s">
        <v>236</v>
      </c>
      <c r="D103" s="4">
        <v>2011</v>
      </c>
      <c r="E103" s="5" t="str">
        <f>VLOOKUP(Table13[[#This Row],[Year]],[1]!Table3[#All],2,FALSE)</f>
        <v>U14</v>
      </c>
      <c r="F103" s="4" t="s">
        <v>20</v>
      </c>
      <c r="G103" s="5" t="s">
        <v>28</v>
      </c>
      <c r="H103" s="4" t="s">
        <v>74</v>
      </c>
      <c r="I103" s="4"/>
      <c r="J103" s="6">
        <v>285.31</v>
      </c>
      <c r="L103" s="7" t="s">
        <v>24</v>
      </c>
      <c r="M103" s="6">
        <v>990</v>
      </c>
      <c r="O103" s="7" t="s">
        <v>30</v>
      </c>
      <c r="P103" s="6">
        <v>375.51049999999987</v>
      </c>
      <c r="R103" s="7" t="s">
        <v>24</v>
      </c>
    </row>
    <row r="104" spans="1:18" x14ac:dyDescent="0.35">
      <c r="A104" s="4">
        <v>2020061555</v>
      </c>
      <c r="B104" s="4" t="s">
        <v>237</v>
      </c>
      <c r="C104" s="4" t="s">
        <v>238</v>
      </c>
      <c r="D104" s="4">
        <v>2009</v>
      </c>
      <c r="E104" s="5" t="str">
        <f>VLOOKUP(Table13[[#This Row],[Year]],[1]!Table3[#All],2,FALSE)</f>
        <v>U16</v>
      </c>
      <c r="F104" s="4" t="s">
        <v>27</v>
      </c>
      <c r="G104" s="5" t="s">
        <v>28</v>
      </c>
      <c r="H104" s="4" t="s">
        <v>126</v>
      </c>
      <c r="I104" s="4" t="s">
        <v>127</v>
      </c>
      <c r="J104" s="6">
        <v>287.15599999999995</v>
      </c>
      <c r="L104" s="7" t="s">
        <v>24</v>
      </c>
      <c r="M104" s="6">
        <v>270.17500000000001</v>
      </c>
      <c r="O104" s="7" t="s">
        <v>24</v>
      </c>
      <c r="P104" s="6">
        <v>250.04700000000003</v>
      </c>
      <c r="R104" s="7" t="s">
        <v>24</v>
      </c>
    </row>
    <row r="105" spans="1:18" x14ac:dyDescent="0.35">
      <c r="A105" s="4">
        <v>2019081059</v>
      </c>
      <c r="B105" s="4" t="s">
        <v>239</v>
      </c>
      <c r="C105" s="4" t="s">
        <v>240</v>
      </c>
      <c r="D105" s="4">
        <v>2010</v>
      </c>
      <c r="E105" s="5" t="str">
        <f>VLOOKUP(Table13[[#This Row],[Year]],[1]!Table3[#All],2,FALSE)</f>
        <v>U16</v>
      </c>
      <c r="F105" s="4" t="s">
        <v>20</v>
      </c>
      <c r="G105" s="5" t="s">
        <v>64</v>
      </c>
      <c r="H105" s="4"/>
      <c r="I105" s="4"/>
      <c r="J105" s="6">
        <v>287.32499999999999</v>
      </c>
      <c r="L105" s="7" t="s">
        <v>24</v>
      </c>
      <c r="M105" s="6">
        <v>327.11500000000001</v>
      </c>
      <c r="O105" s="7" t="s">
        <v>24</v>
      </c>
      <c r="P105" s="6">
        <v>990</v>
      </c>
      <c r="R105" s="7" t="s">
        <v>30</v>
      </c>
    </row>
    <row r="106" spans="1:18" x14ac:dyDescent="0.35">
      <c r="A106" s="4">
        <v>2023083340</v>
      </c>
      <c r="B106" s="4" t="s">
        <v>241</v>
      </c>
      <c r="C106" s="4" t="s">
        <v>101</v>
      </c>
      <c r="D106" s="4">
        <v>2007</v>
      </c>
      <c r="E106" s="5" t="str">
        <f>VLOOKUP(Table13[[#This Row],[Year]],[1]!Table3[#All],2,FALSE)</f>
        <v>U19</v>
      </c>
      <c r="F106" s="4" t="s">
        <v>20</v>
      </c>
      <c r="G106" s="5" t="s">
        <v>64</v>
      </c>
      <c r="H106" s="4"/>
      <c r="I106" s="4" t="s">
        <v>65</v>
      </c>
      <c r="J106" s="6">
        <v>289.53500000000003</v>
      </c>
      <c r="L106" s="7" t="s">
        <v>24</v>
      </c>
      <c r="M106" s="6">
        <v>302.87300000000005</v>
      </c>
      <c r="O106" s="7" t="s">
        <v>24</v>
      </c>
      <c r="P106" s="6">
        <v>990</v>
      </c>
      <c r="R106" s="7" t="s">
        <v>30</v>
      </c>
    </row>
    <row r="107" spans="1:18" x14ac:dyDescent="0.35">
      <c r="A107" s="4">
        <v>2023083342</v>
      </c>
      <c r="B107" s="4" t="s">
        <v>242</v>
      </c>
      <c r="C107" s="4" t="s">
        <v>243</v>
      </c>
      <c r="D107" s="4">
        <v>2007</v>
      </c>
      <c r="E107" s="5" t="str">
        <f>VLOOKUP(Table13[[#This Row],[Year]],[1]!Table3[#All],2,FALSE)</f>
        <v>U19</v>
      </c>
      <c r="F107" s="4" t="s">
        <v>27</v>
      </c>
      <c r="G107" s="5" t="s">
        <v>64</v>
      </c>
      <c r="H107" s="4"/>
      <c r="I107" s="4" t="s">
        <v>65</v>
      </c>
      <c r="J107" s="6">
        <v>294.15200000000004</v>
      </c>
      <c r="L107" s="7" t="s">
        <v>24</v>
      </c>
      <c r="M107" s="6">
        <v>138.42500000000001</v>
      </c>
      <c r="O107" s="7" t="s">
        <v>24</v>
      </c>
      <c r="P107" s="6">
        <v>990</v>
      </c>
      <c r="R107" s="7" t="s">
        <v>30</v>
      </c>
    </row>
    <row r="108" spans="1:18" x14ac:dyDescent="0.35">
      <c r="A108" s="4">
        <v>2022092765</v>
      </c>
      <c r="B108" s="4" t="s">
        <v>244</v>
      </c>
      <c r="C108" s="4" t="s">
        <v>245</v>
      </c>
      <c r="D108" s="4">
        <v>2011</v>
      </c>
      <c r="E108" s="5" t="str">
        <f>VLOOKUP(Table13[[#This Row],[Year]],[1]!Table3[#All],2,FALSE)</f>
        <v>U14</v>
      </c>
      <c r="F108" s="4" t="s">
        <v>20</v>
      </c>
      <c r="G108" s="5" t="s">
        <v>246</v>
      </c>
      <c r="H108" s="4" t="s">
        <v>33</v>
      </c>
      <c r="I108" s="4" t="s">
        <v>33</v>
      </c>
      <c r="J108" s="6">
        <v>297.35999999999996</v>
      </c>
      <c r="L108" s="7" t="s">
        <v>24</v>
      </c>
      <c r="M108" s="6">
        <v>277.15499999999997</v>
      </c>
      <c r="O108" s="7" t="s">
        <v>24</v>
      </c>
      <c r="P108" s="6">
        <v>398.48749999999995</v>
      </c>
      <c r="R108" s="7" t="s">
        <v>24</v>
      </c>
    </row>
    <row r="109" spans="1:18" x14ac:dyDescent="0.35">
      <c r="A109" s="4">
        <v>2020071620</v>
      </c>
      <c r="B109" s="4" t="s">
        <v>247</v>
      </c>
      <c r="C109" s="4" t="s">
        <v>248</v>
      </c>
      <c r="D109" s="4">
        <v>2010</v>
      </c>
      <c r="E109" s="5" t="str">
        <f>VLOOKUP(Table13[[#This Row],[Year]],[1]!Table3[#All],2,FALSE)</f>
        <v>U16</v>
      </c>
      <c r="F109" s="4" t="s">
        <v>20</v>
      </c>
      <c r="G109" s="5" t="s">
        <v>28</v>
      </c>
      <c r="H109" s="4" t="s">
        <v>33</v>
      </c>
      <c r="I109" s="4" t="s">
        <v>33</v>
      </c>
      <c r="J109" s="6">
        <v>298.30900000000003</v>
      </c>
      <c r="L109" s="7" t="s">
        <v>24</v>
      </c>
      <c r="M109" s="6">
        <v>396.4</v>
      </c>
      <c r="O109" s="7" t="s">
        <v>24</v>
      </c>
      <c r="P109" s="6">
        <v>296.63549999999987</v>
      </c>
      <c r="R109" s="7" t="s">
        <v>24</v>
      </c>
    </row>
    <row r="110" spans="1:18" x14ac:dyDescent="0.35">
      <c r="A110" s="4">
        <v>2019070961</v>
      </c>
      <c r="B110" s="4" t="s">
        <v>249</v>
      </c>
      <c r="C110" s="4" t="s">
        <v>250</v>
      </c>
      <c r="D110" s="4">
        <v>2010</v>
      </c>
      <c r="E110" s="5" t="str">
        <f>VLOOKUP(Table13[[#This Row],[Year]],[1]!Table3[#All],2,FALSE)</f>
        <v>U16</v>
      </c>
      <c r="F110" s="4" t="s">
        <v>20</v>
      </c>
      <c r="G110" s="5" t="s">
        <v>28</v>
      </c>
      <c r="H110" s="4" t="s">
        <v>33</v>
      </c>
      <c r="I110" s="4" t="s">
        <v>33</v>
      </c>
      <c r="J110" s="6">
        <v>299.91500000000002</v>
      </c>
      <c r="L110" s="7" t="s">
        <v>24</v>
      </c>
      <c r="M110" s="6">
        <v>267.73</v>
      </c>
      <c r="O110" s="7" t="s">
        <v>24</v>
      </c>
      <c r="P110" s="6">
        <v>592.06999999999994</v>
      </c>
      <c r="R110" s="7" t="s">
        <v>30</v>
      </c>
    </row>
    <row r="111" spans="1:18" x14ac:dyDescent="0.35">
      <c r="A111" s="4">
        <v>2019070942</v>
      </c>
      <c r="B111" s="4" t="s">
        <v>251</v>
      </c>
      <c r="C111" s="4" t="s">
        <v>252</v>
      </c>
      <c r="D111" s="4">
        <v>2009</v>
      </c>
      <c r="E111" s="5" t="str">
        <f>VLOOKUP(Table13[[#This Row],[Year]],[1]!Table3[#All],2,FALSE)</f>
        <v>U16</v>
      </c>
      <c r="F111" s="4" t="s">
        <v>20</v>
      </c>
      <c r="G111" s="5" t="s">
        <v>28</v>
      </c>
      <c r="H111" s="4" t="s">
        <v>126</v>
      </c>
      <c r="I111" s="4" t="s">
        <v>127</v>
      </c>
      <c r="J111" s="6">
        <v>316.20099999999996</v>
      </c>
      <c r="L111" s="7" t="s">
        <v>24</v>
      </c>
      <c r="M111" s="6">
        <v>229.535</v>
      </c>
      <c r="O111" s="7" t="s">
        <v>24</v>
      </c>
      <c r="P111" s="6">
        <v>273.30049999999994</v>
      </c>
      <c r="R111" s="7" t="s">
        <v>24</v>
      </c>
    </row>
    <row r="112" spans="1:18" x14ac:dyDescent="0.35">
      <c r="A112" s="4">
        <v>2018060250</v>
      </c>
      <c r="B112" s="4" t="s">
        <v>34</v>
      </c>
      <c r="C112" s="4" t="s">
        <v>99</v>
      </c>
      <c r="D112" s="4">
        <v>2011</v>
      </c>
      <c r="E112" s="5" t="str">
        <f>VLOOKUP(Table13[[#This Row],[Year]],[1]!Table3[#All],2,FALSE)</f>
        <v>U14</v>
      </c>
      <c r="F112" s="4" t="s">
        <v>27</v>
      </c>
      <c r="G112" s="5" t="s">
        <v>28</v>
      </c>
      <c r="H112" s="4" t="s">
        <v>74</v>
      </c>
      <c r="I112" s="4" t="s">
        <v>37</v>
      </c>
      <c r="J112" s="6">
        <v>317.50900000000001</v>
      </c>
      <c r="L112" s="7" t="s">
        <v>24</v>
      </c>
      <c r="M112" s="6">
        <v>564.327</v>
      </c>
      <c r="O112" s="7" t="s">
        <v>24</v>
      </c>
      <c r="P112" s="6">
        <v>990</v>
      </c>
      <c r="R112" s="7" t="s">
        <v>30</v>
      </c>
    </row>
    <row r="113" spans="1:18" x14ac:dyDescent="0.35">
      <c r="A113" s="4">
        <v>2017071920</v>
      </c>
      <c r="B113" s="4" t="s">
        <v>253</v>
      </c>
      <c r="C113" s="4" t="s">
        <v>254</v>
      </c>
      <c r="D113" s="4">
        <v>2009</v>
      </c>
      <c r="E113" s="5" t="str">
        <f>VLOOKUP(Table13[[#This Row],[Year]],[1]!Table3[#All],2,FALSE)</f>
        <v>U16</v>
      </c>
      <c r="F113" s="4" t="s">
        <v>27</v>
      </c>
      <c r="G113" s="5" t="s">
        <v>28</v>
      </c>
      <c r="H113" s="4" t="s">
        <v>22</v>
      </c>
      <c r="I113" s="4" t="s">
        <v>29</v>
      </c>
      <c r="J113" s="6">
        <v>320.45900000000006</v>
      </c>
      <c r="L113" s="7" t="s">
        <v>30</v>
      </c>
      <c r="M113" s="6">
        <v>204.32999999999998</v>
      </c>
      <c r="O113" s="7" t="s">
        <v>30</v>
      </c>
      <c r="P113" s="6">
        <v>309.7580000000001</v>
      </c>
      <c r="R113" s="7" t="s">
        <v>30</v>
      </c>
    </row>
    <row r="114" spans="1:18" x14ac:dyDescent="0.35">
      <c r="A114" s="4">
        <v>2020071581</v>
      </c>
      <c r="B114" s="4" t="s">
        <v>255</v>
      </c>
      <c r="C114" s="4" t="s">
        <v>63</v>
      </c>
      <c r="D114" s="4">
        <v>2010</v>
      </c>
      <c r="E114" s="5" t="str">
        <f>VLOOKUP(Table13[[#This Row],[Year]],[1]!Table3[#All],2,FALSE)</f>
        <v>U16</v>
      </c>
      <c r="F114" s="4" t="s">
        <v>20</v>
      </c>
      <c r="G114" s="5" t="s">
        <v>28</v>
      </c>
      <c r="H114" s="4" t="s">
        <v>126</v>
      </c>
      <c r="I114" s="4" t="s">
        <v>127</v>
      </c>
      <c r="J114" s="6">
        <v>329.97700000000003</v>
      </c>
      <c r="L114" s="7" t="s">
        <v>24</v>
      </c>
      <c r="M114" s="6">
        <v>208.98500000000001</v>
      </c>
      <c r="O114" s="7" t="s">
        <v>24</v>
      </c>
      <c r="P114" s="6">
        <v>388.79149999999993</v>
      </c>
      <c r="R114" s="7" t="s">
        <v>24</v>
      </c>
    </row>
    <row r="115" spans="1:18" x14ac:dyDescent="0.35">
      <c r="A115" s="4">
        <v>2020071582</v>
      </c>
      <c r="B115" s="4" t="s">
        <v>256</v>
      </c>
      <c r="C115" s="4" t="s">
        <v>257</v>
      </c>
      <c r="D115" s="4">
        <v>2007</v>
      </c>
      <c r="E115" s="5" t="str">
        <f>VLOOKUP(Table13[[#This Row],[Year]],[1]!Table3[#All],2,FALSE)</f>
        <v>U19</v>
      </c>
      <c r="F115" s="4" t="s">
        <v>20</v>
      </c>
      <c r="G115" s="5" t="s">
        <v>28</v>
      </c>
      <c r="H115" s="4" t="s">
        <v>126</v>
      </c>
      <c r="I115" s="4" t="s">
        <v>127</v>
      </c>
      <c r="J115" s="6">
        <v>339.71050000000002</v>
      </c>
      <c r="L115" s="7" t="s">
        <v>30</v>
      </c>
      <c r="M115" s="6">
        <v>503.52799999999991</v>
      </c>
      <c r="O115" s="7" t="s">
        <v>30</v>
      </c>
      <c r="P115" s="6">
        <v>990</v>
      </c>
      <c r="Q115" s="6"/>
      <c r="R115" s="7" t="s">
        <v>30</v>
      </c>
    </row>
    <row r="116" spans="1:18" x14ac:dyDescent="0.35">
      <c r="A116" s="4">
        <v>2017061793</v>
      </c>
      <c r="B116" s="4" t="s">
        <v>258</v>
      </c>
      <c r="C116" s="4" t="s">
        <v>259</v>
      </c>
      <c r="D116" s="4">
        <v>2009</v>
      </c>
      <c r="E116" s="5" t="str">
        <f>VLOOKUP(Table13[[#This Row],[Year]],[1]!Table3[#All],2,FALSE)</f>
        <v>U16</v>
      </c>
      <c r="F116" s="4" t="s">
        <v>20</v>
      </c>
      <c r="G116" s="5" t="s">
        <v>28</v>
      </c>
      <c r="H116" s="4" t="s">
        <v>33</v>
      </c>
      <c r="I116" s="4" t="s">
        <v>33</v>
      </c>
      <c r="J116" s="6">
        <v>340.88499999999999</v>
      </c>
      <c r="L116" s="7" t="s">
        <v>24</v>
      </c>
      <c r="M116" s="6">
        <v>358.20499999999993</v>
      </c>
      <c r="O116" s="7" t="s">
        <v>24</v>
      </c>
      <c r="P116" s="6">
        <v>394.79549999999995</v>
      </c>
      <c r="R116" s="7" t="s">
        <v>24</v>
      </c>
    </row>
    <row r="117" spans="1:18" x14ac:dyDescent="0.35">
      <c r="A117" s="4">
        <v>2023073309</v>
      </c>
      <c r="B117" s="4" t="s">
        <v>260</v>
      </c>
      <c r="C117" s="4" t="s">
        <v>261</v>
      </c>
      <c r="D117" s="4">
        <v>2011</v>
      </c>
      <c r="E117" s="5" t="str">
        <f>VLOOKUP(Table13[[#This Row],[Year]],[1]!Table3[#All],2,FALSE)</f>
        <v>U14</v>
      </c>
      <c r="F117" s="4" t="s">
        <v>20</v>
      </c>
      <c r="G117" s="5" t="s">
        <v>64</v>
      </c>
      <c r="H117" s="4"/>
      <c r="I117" s="4" t="s">
        <v>65</v>
      </c>
      <c r="J117" s="6">
        <v>349.55500000000001</v>
      </c>
      <c r="L117" s="7" t="s">
        <v>24</v>
      </c>
      <c r="M117" s="6">
        <v>297.03499999999997</v>
      </c>
      <c r="O117" s="7" t="s">
        <v>24</v>
      </c>
      <c r="P117" s="6">
        <v>990</v>
      </c>
      <c r="R117" s="7" t="s">
        <v>30</v>
      </c>
    </row>
    <row r="118" spans="1:18" x14ac:dyDescent="0.35">
      <c r="A118" s="4">
        <v>2018060248</v>
      </c>
      <c r="B118" s="4" t="s">
        <v>262</v>
      </c>
      <c r="C118" s="4" t="s">
        <v>263</v>
      </c>
      <c r="D118" s="4">
        <v>2010</v>
      </c>
      <c r="E118" s="5" t="str">
        <f>VLOOKUP(Table13[[#This Row],[Year]],[1]!Table3[#All],2,FALSE)</f>
        <v>U16</v>
      </c>
      <c r="F118" s="4" t="s">
        <v>20</v>
      </c>
      <c r="G118" s="5" t="s">
        <v>28</v>
      </c>
      <c r="H118" s="4" t="s">
        <v>126</v>
      </c>
      <c r="I118" s="4" t="s">
        <v>127</v>
      </c>
      <c r="J118" s="6">
        <v>352.69300000000004</v>
      </c>
      <c r="L118" s="7" t="s">
        <v>24</v>
      </c>
      <c r="M118" s="6">
        <v>990</v>
      </c>
      <c r="O118" s="7" t="s">
        <v>30</v>
      </c>
      <c r="P118" s="6">
        <v>391.0474999999999</v>
      </c>
      <c r="R118" s="7" t="s">
        <v>24</v>
      </c>
    </row>
    <row r="119" spans="1:18" x14ac:dyDescent="0.35">
      <c r="A119" s="4">
        <v>2021072101</v>
      </c>
      <c r="B119" s="4" t="s">
        <v>210</v>
      </c>
      <c r="C119" s="4" t="s">
        <v>264</v>
      </c>
      <c r="D119" s="4">
        <v>2011</v>
      </c>
      <c r="E119" s="5" t="str">
        <f>VLOOKUP(Table13[[#This Row],[Year]],[1]!Table3[#All],2,FALSE)</f>
        <v>U14</v>
      </c>
      <c r="F119" s="4" t="s">
        <v>20</v>
      </c>
      <c r="G119" s="5" t="s">
        <v>28</v>
      </c>
      <c r="H119" s="4" t="s">
        <v>74</v>
      </c>
      <c r="I119" s="4" t="s">
        <v>33</v>
      </c>
      <c r="J119" s="6">
        <v>352.83499999999998</v>
      </c>
      <c r="L119" s="7" t="s">
        <v>24</v>
      </c>
      <c r="M119" s="6">
        <v>990</v>
      </c>
      <c r="O119" s="7" t="s">
        <v>30</v>
      </c>
      <c r="P119" s="6">
        <v>990</v>
      </c>
      <c r="R119" s="7" t="s">
        <v>30</v>
      </c>
    </row>
    <row r="120" spans="1:18" x14ac:dyDescent="0.35">
      <c r="A120" s="4">
        <v>2023043118</v>
      </c>
      <c r="B120" s="4" t="s">
        <v>265</v>
      </c>
      <c r="C120" s="4" t="s">
        <v>266</v>
      </c>
      <c r="D120" s="4">
        <v>2007</v>
      </c>
      <c r="E120" s="5" t="str">
        <f>VLOOKUP(Table13[[#This Row],[Year]],[1]!Table3[#All],2,FALSE)</f>
        <v>U19</v>
      </c>
      <c r="F120" s="4" t="s">
        <v>27</v>
      </c>
      <c r="G120" s="5" t="s">
        <v>28</v>
      </c>
      <c r="H120" s="4" t="s">
        <v>22</v>
      </c>
      <c r="I120" s="4"/>
      <c r="J120" s="6">
        <v>355.20899999999995</v>
      </c>
      <c r="L120" s="7" t="s">
        <v>24</v>
      </c>
      <c r="M120" s="6">
        <v>544.07000000000005</v>
      </c>
      <c r="O120" s="7" t="s">
        <v>24</v>
      </c>
      <c r="P120" s="6">
        <v>990</v>
      </c>
      <c r="R120" s="7" t="s">
        <v>30</v>
      </c>
    </row>
    <row r="121" spans="1:18" x14ac:dyDescent="0.35">
      <c r="A121" s="4">
        <v>2021062012</v>
      </c>
      <c r="B121" s="4" t="s">
        <v>267</v>
      </c>
      <c r="C121" s="4" t="s">
        <v>268</v>
      </c>
      <c r="D121" s="4">
        <v>2010</v>
      </c>
      <c r="E121" s="5" t="str">
        <f>VLOOKUP(Table13[[#This Row],[Year]],[1]!Table3[#All],2,FALSE)</f>
        <v>U16</v>
      </c>
      <c r="F121" s="4" t="s">
        <v>20</v>
      </c>
      <c r="G121" s="5" t="s">
        <v>28</v>
      </c>
      <c r="H121" s="4" t="s">
        <v>33</v>
      </c>
      <c r="I121" s="4"/>
      <c r="J121" s="6">
        <v>360.26500000000004</v>
      </c>
      <c r="L121" s="7" t="s">
        <v>24</v>
      </c>
      <c r="M121" s="6">
        <v>325.26499999999999</v>
      </c>
      <c r="O121" s="7" t="s">
        <v>24</v>
      </c>
      <c r="P121" s="6">
        <v>295.31049999999993</v>
      </c>
      <c r="R121" s="7" t="s">
        <v>24</v>
      </c>
    </row>
    <row r="122" spans="1:18" x14ac:dyDescent="0.35">
      <c r="A122" s="4">
        <v>2023063201</v>
      </c>
      <c r="B122" s="4" t="s">
        <v>269</v>
      </c>
      <c r="C122" s="4" t="s">
        <v>270</v>
      </c>
      <c r="D122" s="4">
        <v>2007</v>
      </c>
      <c r="E122" s="5" t="str">
        <f>VLOOKUP(Table13[[#This Row],[Year]],[1]!Table3[#All],2,FALSE)</f>
        <v>U19</v>
      </c>
      <c r="F122" s="4" t="s">
        <v>20</v>
      </c>
      <c r="G122" s="5" t="s">
        <v>64</v>
      </c>
      <c r="H122" s="4" t="s">
        <v>206</v>
      </c>
      <c r="I122" s="4" t="s">
        <v>207</v>
      </c>
      <c r="J122" s="6">
        <v>364.24</v>
      </c>
      <c r="L122" s="7" t="s">
        <v>24</v>
      </c>
      <c r="M122" s="6">
        <v>295.577</v>
      </c>
      <c r="O122" s="7" t="s">
        <v>24</v>
      </c>
      <c r="P122" s="6">
        <v>990</v>
      </c>
      <c r="R122" s="7" t="s">
        <v>30</v>
      </c>
    </row>
    <row r="123" spans="1:18" x14ac:dyDescent="0.35">
      <c r="A123" s="4">
        <v>2021061979</v>
      </c>
      <c r="B123" s="4" t="s">
        <v>249</v>
      </c>
      <c r="C123" s="4" t="s">
        <v>271</v>
      </c>
      <c r="D123" s="4">
        <v>2011</v>
      </c>
      <c r="E123" s="5" t="str">
        <f>VLOOKUP(Table13[[#This Row],[Year]],[1]!Table3[#All],2,FALSE)</f>
        <v>U14</v>
      </c>
      <c r="F123" s="4" t="s">
        <v>20</v>
      </c>
      <c r="G123" s="5" t="s">
        <v>28</v>
      </c>
      <c r="H123" s="4" t="s">
        <v>126</v>
      </c>
      <c r="I123" s="4" t="s">
        <v>127</v>
      </c>
      <c r="J123" s="6">
        <v>372.82900000000001</v>
      </c>
      <c r="L123" s="7" t="s">
        <v>24</v>
      </c>
      <c r="M123" s="6">
        <v>371.32100000000003</v>
      </c>
      <c r="O123" s="7" t="s">
        <v>24</v>
      </c>
      <c r="P123" s="6">
        <v>356.16049999999996</v>
      </c>
      <c r="R123" s="7" t="s">
        <v>24</v>
      </c>
    </row>
    <row r="124" spans="1:18" x14ac:dyDescent="0.35">
      <c r="A124" s="4">
        <v>2021061991</v>
      </c>
      <c r="B124" s="4" t="s">
        <v>272</v>
      </c>
      <c r="C124" s="4" t="s">
        <v>273</v>
      </c>
      <c r="D124" s="4">
        <v>2011</v>
      </c>
      <c r="E124" s="5" t="str">
        <f>VLOOKUP(Table13[[#This Row],[Year]],[1]!Table3[#All],2,FALSE)</f>
        <v>U14</v>
      </c>
      <c r="F124" s="4" t="s">
        <v>20</v>
      </c>
      <c r="G124" s="5" t="s">
        <v>28</v>
      </c>
      <c r="H124" s="4" t="s">
        <v>126</v>
      </c>
      <c r="I124" s="4" t="s">
        <v>127</v>
      </c>
      <c r="J124" s="6">
        <v>389.46100000000001</v>
      </c>
      <c r="L124" s="7" t="s">
        <v>24</v>
      </c>
      <c r="M124" s="6">
        <v>332.96000000000004</v>
      </c>
      <c r="O124" s="7" t="s">
        <v>24</v>
      </c>
      <c r="P124" s="6">
        <v>990</v>
      </c>
      <c r="R124" s="7" t="s">
        <v>30</v>
      </c>
    </row>
    <row r="125" spans="1:18" x14ac:dyDescent="0.35">
      <c r="A125" s="4">
        <v>2018100699</v>
      </c>
      <c r="B125" s="4" t="s">
        <v>274</v>
      </c>
      <c r="C125" s="4" t="s">
        <v>275</v>
      </c>
      <c r="D125" s="4">
        <v>2011</v>
      </c>
      <c r="E125" s="5" t="str">
        <f>VLOOKUP(Table13[[#This Row],[Year]],[1]!Table3[#All],2,FALSE)</f>
        <v>U14</v>
      </c>
      <c r="F125" s="4" t="s">
        <v>27</v>
      </c>
      <c r="G125" s="5" t="s">
        <v>28</v>
      </c>
      <c r="H125" s="4" t="s">
        <v>126</v>
      </c>
      <c r="I125" s="4" t="s">
        <v>127</v>
      </c>
      <c r="J125" s="6">
        <v>405.08000000000004</v>
      </c>
      <c r="L125" s="7" t="s">
        <v>24</v>
      </c>
      <c r="M125" s="6">
        <v>990</v>
      </c>
      <c r="O125" s="7" t="s">
        <v>30</v>
      </c>
      <c r="P125" s="6">
        <v>274.22699999999998</v>
      </c>
      <c r="R125" s="7" t="s">
        <v>24</v>
      </c>
    </row>
    <row r="126" spans="1:18" x14ac:dyDescent="0.35">
      <c r="A126" s="4">
        <v>2023083319</v>
      </c>
      <c r="B126" s="4" t="s">
        <v>276</v>
      </c>
      <c r="C126" s="4" t="s">
        <v>91</v>
      </c>
      <c r="D126" s="4">
        <v>2011</v>
      </c>
      <c r="E126" s="5" t="str">
        <f>VLOOKUP(Table13[[#This Row],[Year]],[1]!Table3[#All],2,FALSE)</f>
        <v>U14</v>
      </c>
      <c r="F126" s="4" t="s">
        <v>27</v>
      </c>
      <c r="G126" s="5" t="s">
        <v>64</v>
      </c>
      <c r="H126" s="4" t="s">
        <v>22</v>
      </c>
      <c r="I126" s="4"/>
      <c r="J126" s="6">
        <v>413.07899999999995</v>
      </c>
      <c r="L126" s="7" t="s">
        <v>24</v>
      </c>
      <c r="M126" s="6">
        <v>515.66700000000003</v>
      </c>
      <c r="O126" s="7" t="s">
        <v>24</v>
      </c>
      <c r="P126" s="6">
        <v>990</v>
      </c>
      <c r="R126" s="7" t="s">
        <v>30</v>
      </c>
    </row>
    <row r="127" spans="1:18" x14ac:dyDescent="0.35">
      <c r="A127" s="4">
        <v>2017090130</v>
      </c>
      <c r="B127" s="4" t="s">
        <v>277</v>
      </c>
      <c r="C127" s="4" t="s">
        <v>221</v>
      </c>
      <c r="D127" s="4">
        <v>2005</v>
      </c>
      <c r="E127" s="5" t="str">
        <f>VLOOKUP(Table13[[#This Row],[Year]],[1]!Table3[#All],2,FALSE)</f>
        <v>U21</v>
      </c>
      <c r="F127" s="4" t="s">
        <v>20</v>
      </c>
      <c r="G127" s="5" t="s">
        <v>28</v>
      </c>
      <c r="H127" s="4" t="s">
        <v>33</v>
      </c>
      <c r="I127" s="4" t="s">
        <v>33</v>
      </c>
      <c r="J127" s="6">
        <v>415.28125</v>
      </c>
      <c r="L127" s="7" t="s">
        <v>30</v>
      </c>
      <c r="M127" s="6">
        <v>587.65100000000007</v>
      </c>
      <c r="O127" s="7" t="s">
        <v>30</v>
      </c>
      <c r="P127" s="6">
        <v>386.22214062500007</v>
      </c>
      <c r="R127" s="7" t="s">
        <v>30</v>
      </c>
    </row>
    <row r="128" spans="1:18" x14ac:dyDescent="0.35">
      <c r="A128" s="4">
        <v>2019050837</v>
      </c>
      <c r="B128" s="4" t="s">
        <v>278</v>
      </c>
      <c r="C128" s="4" t="s">
        <v>279</v>
      </c>
      <c r="D128" s="4">
        <v>2009</v>
      </c>
      <c r="E128" s="5" t="str">
        <f>VLOOKUP(Table13[[#This Row],[Year]],[1]!Table3[#All],2,FALSE)</f>
        <v>U16</v>
      </c>
      <c r="F128" s="4" t="s">
        <v>27</v>
      </c>
      <c r="G128" s="5" t="s">
        <v>28</v>
      </c>
      <c r="H128" s="4" t="s">
        <v>126</v>
      </c>
      <c r="I128" s="4" t="s">
        <v>127</v>
      </c>
      <c r="J128" s="6">
        <v>441.83225000000004</v>
      </c>
      <c r="L128" s="7" t="s">
        <v>30</v>
      </c>
      <c r="M128" s="6">
        <v>575.18250000000023</v>
      </c>
      <c r="O128" s="7" t="s">
        <v>30</v>
      </c>
      <c r="P128" s="6">
        <v>990</v>
      </c>
      <c r="R128" s="7" t="s">
        <v>30</v>
      </c>
    </row>
    <row r="129" spans="1:18" x14ac:dyDescent="0.35">
      <c r="A129" s="8">
        <v>2020071574</v>
      </c>
      <c r="B129" s="8" t="s">
        <v>280</v>
      </c>
      <c r="C129" s="8" t="s">
        <v>281</v>
      </c>
      <c r="D129" s="8">
        <v>2011</v>
      </c>
      <c r="E129" s="5" t="str">
        <f>VLOOKUP(Table13[[#This Row],[Year]],[1]!Table3[#All],2,FALSE)</f>
        <v>U14</v>
      </c>
      <c r="F129" s="8" t="s">
        <v>27</v>
      </c>
      <c r="G129" s="7" t="s">
        <v>28</v>
      </c>
      <c r="H129" s="8" t="s">
        <v>74</v>
      </c>
      <c r="I129" s="8" t="s">
        <v>37</v>
      </c>
      <c r="J129" s="6">
        <v>458.29999999999995</v>
      </c>
      <c r="L129" s="7" t="s">
        <v>24</v>
      </c>
      <c r="M129" s="6">
        <v>990</v>
      </c>
      <c r="O129" s="7" t="s">
        <v>30</v>
      </c>
      <c r="P129" s="6">
        <v>990</v>
      </c>
      <c r="R129" s="7" t="s">
        <v>30</v>
      </c>
    </row>
    <row r="130" spans="1:18" x14ac:dyDescent="0.35">
      <c r="A130" s="4">
        <v>2021072098</v>
      </c>
      <c r="B130" s="4" t="s">
        <v>282</v>
      </c>
      <c r="C130" s="4" t="s">
        <v>283</v>
      </c>
      <c r="D130" s="4">
        <v>2010</v>
      </c>
      <c r="E130" s="5" t="str">
        <f>VLOOKUP(Table13[[#This Row],[Year]],[1]!Table3[#All],2,FALSE)</f>
        <v>U16</v>
      </c>
      <c r="F130" s="4" t="s">
        <v>20</v>
      </c>
      <c r="G130" s="5" t="s">
        <v>28</v>
      </c>
      <c r="H130" s="4"/>
      <c r="I130" s="4" t="s">
        <v>29</v>
      </c>
      <c r="J130" s="6">
        <v>493.80250000000007</v>
      </c>
      <c r="L130" s="7" t="s">
        <v>30</v>
      </c>
      <c r="M130" s="6">
        <v>616.67599999999993</v>
      </c>
      <c r="O130" s="7" t="s">
        <v>30</v>
      </c>
      <c r="P130" s="6">
        <v>301.13599999999997</v>
      </c>
      <c r="R130" s="7" t="s">
        <v>30</v>
      </c>
    </row>
    <row r="131" spans="1:18" x14ac:dyDescent="0.35">
      <c r="A131" s="4">
        <v>2019081057</v>
      </c>
      <c r="B131" s="4" t="s">
        <v>284</v>
      </c>
      <c r="C131" s="4" t="s">
        <v>285</v>
      </c>
      <c r="D131" s="4">
        <v>2010</v>
      </c>
      <c r="E131" s="5" t="str">
        <f>VLOOKUP(Table13[[#This Row],[Year]],[1]!Table3[#All],2,FALSE)</f>
        <v>U16</v>
      </c>
      <c r="F131" s="4" t="s">
        <v>20</v>
      </c>
      <c r="G131" s="5" t="s">
        <v>28</v>
      </c>
      <c r="H131" s="4" t="s">
        <v>48</v>
      </c>
      <c r="I131" s="4" t="s">
        <v>29</v>
      </c>
      <c r="J131" s="6">
        <v>497.76100000000002</v>
      </c>
      <c r="L131" s="7" t="s">
        <v>24</v>
      </c>
      <c r="M131" s="6">
        <v>990</v>
      </c>
      <c r="O131" s="7" t="s">
        <v>30</v>
      </c>
      <c r="P131" s="6">
        <v>372.18049999999994</v>
      </c>
      <c r="R131" s="7" t="s">
        <v>24</v>
      </c>
    </row>
    <row r="132" spans="1:18" x14ac:dyDescent="0.35">
      <c r="A132" s="4">
        <v>2021072092</v>
      </c>
      <c r="B132" s="4" t="s">
        <v>153</v>
      </c>
      <c r="C132" s="4" t="s">
        <v>286</v>
      </c>
      <c r="D132" s="4">
        <v>2010</v>
      </c>
      <c r="E132" s="5" t="str">
        <f>VLOOKUP(Table13[[#This Row],[Year]],[1]!Table3[#All],2,FALSE)</f>
        <v>U16</v>
      </c>
      <c r="F132" s="4" t="s">
        <v>20</v>
      </c>
      <c r="G132" s="5" t="s">
        <v>28</v>
      </c>
      <c r="H132" s="4" t="s">
        <v>74</v>
      </c>
      <c r="I132" s="4" t="s">
        <v>37</v>
      </c>
      <c r="J132" s="6">
        <v>514.08999999999992</v>
      </c>
      <c r="L132" s="7" t="s">
        <v>24</v>
      </c>
      <c r="M132" s="6">
        <v>644.69299999999998</v>
      </c>
      <c r="O132" s="7" t="s">
        <v>24</v>
      </c>
      <c r="P132" s="6">
        <v>702.95049999999981</v>
      </c>
      <c r="R132" s="7" t="s">
        <v>24</v>
      </c>
    </row>
    <row r="133" spans="1:18" x14ac:dyDescent="0.35">
      <c r="A133" s="4">
        <v>2020071562</v>
      </c>
      <c r="B133" s="4" t="s">
        <v>287</v>
      </c>
      <c r="C133" s="4" t="s">
        <v>129</v>
      </c>
      <c r="D133" s="4">
        <v>2012</v>
      </c>
      <c r="E133" s="5" t="str">
        <f>VLOOKUP(Table13[[#This Row],[Year]],[1]!Table3[#All],2,FALSE)</f>
        <v>U14</v>
      </c>
      <c r="F133" s="4" t="s">
        <v>27</v>
      </c>
      <c r="G133" s="5" t="s">
        <v>28</v>
      </c>
      <c r="H133" s="4" t="s">
        <v>22</v>
      </c>
      <c r="I133" s="4" t="s">
        <v>29</v>
      </c>
      <c r="J133" s="6">
        <v>990</v>
      </c>
      <c r="K133" s="6"/>
      <c r="M133" s="6">
        <v>990</v>
      </c>
      <c r="N133" s="6"/>
      <c r="P133" s="6">
        <v>990</v>
      </c>
      <c r="Q133" s="6"/>
      <c r="R133" s="7"/>
    </row>
    <row r="134" spans="1:18" x14ac:dyDescent="0.35">
      <c r="A134" s="4">
        <v>2018070363</v>
      </c>
      <c r="B134" s="4" t="s">
        <v>288</v>
      </c>
      <c r="C134" s="4" t="s">
        <v>61</v>
      </c>
      <c r="D134" s="4">
        <v>2012</v>
      </c>
      <c r="E134" s="5" t="str">
        <f>VLOOKUP(Table13[[#This Row],[Year]],[1]!Table3[#All],2,FALSE)</f>
        <v>U14</v>
      </c>
      <c r="F134" s="4" t="s">
        <v>27</v>
      </c>
      <c r="G134" s="5" t="s">
        <v>28</v>
      </c>
      <c r="H134" s="4" t="s">
        <v>22</v>
      </c>
      <c r="I134" s="4"/>
      <c r="J134" s="6">
        <v>990</v>
      </c>
      <c r="K134" s="6"/>
      <c r="M134" s="6">
        <v>990</v>
      </c>
      <c r="N134" s="6"/>
      <c r="P134" s="6">
        <v>990</v>
      </c>
      <c r="Q134" s="6"/>
      <c r="R134" s="7"/>
    </row>
    <row r="135" spans="1:18" x14ac:dyDescent="0.35">
      <c r="A135" s="8">
        <v>2023093760</v>
      </c>
      <c r="B135" s="8" t="s">
        <v>289</v>
      </c>
      <c r="C135" s="8" t="s">
        <v>290</v>
      </c>
      <c r="D135" s="8">
        <v>2009</v>
      </c>
      <c r="E135" s="5" t="str">
        <f>VLOOKUP(Table13[[#This Row],[Year]],[1]!Table3[#All],2,FALSE)</f>
        <v>U16</v>
      </c>
      <c r="F135" s="8" t="s">
        <v>20</v>
      </c>
      <c r="G135" s="7" t="s">
        <v>291</v>
      </c>
      <c r="I135" s="8" t="s">
        <v>292</v>
      </c>
      <c r="J135" s="6">
        <v>990</v>
      </c>
      <c r="L135" s="7" t="s">
        <v>30</v>
      </c>
      <c r="M135" s="6">
        <v>990</v>
      </c>
      <c r="O135" s="7" t="s">
        <v>30</v>
      </c>
      <c r="P135" s="6">
        <v>990</v>
      </c>
      <c r="R135" s="7" t="s">
        <v>30</v>
      </c>
    </row>
    <row r="136" spans="1:18" x14ac:dyDescent="0.35">
      <c r="A136" s="4">
        <v>2024063919</v>
      </c>
      <c r="B136" s="4" t="s">
        <v>293</v>
      </c>
      <c r="C136" s="4" t="s">
        <v>294</v>
      </c>
      <c r="D136" s="4">
        <v>2009</v>
      </c>
      <c r="E136" s="5" t="str">
        <f>VLOOKUP(Table13[[#This Row],[Year]],[1]!Table3[#All],2,FALSE)</f>
        <v>U16</v>
      </c>
      <c r="F136" s="4" t="s">
        <v>20</v>
      </c>
      <c r="G136" s="5" t="s">
        <v>113</v>
      </c>
      <c r="H136" s="4" t="s">
        <v>74</v>
      </c>
      <c r="I136" s="4"/>
      <c r="J136" s="6">
        <v>990</v>
      </c>
      <c r="K136" s="6"/>
      <c r="M136" s="6">
        <v>990</v>
      </c>
      <c r="N136" s="6"/>
      <c r="P136" s="6">
        <v>990</v>
      </c>
      <c r="Q136" s="6"/>
      <c r="R136" s="7"/>
    </row>
    <row r="137" spans="1:18" x14ac:dyDescent="0.35">
      <c r="A137" s="4">
        <v>2023073302</v>
      </c>
      <c r="B137" s="4" t="s">
        <v>295</v>
      </c>
      <c r="C137" s="4" t="s">
        <v>296</v>
      </c>
      <c r="D137" s="4">
        <v>2009</v>
      </c>
      <c r="E137" s="5" t="str">
        <f>VLOOKUP(Table13[[#This Row],[Year]],[1]!Table3[#All],2,FALSE)</f>
        <v>U16</v>
      </c>
      <c r="F137" s="4" t="s">
        <v>27</v>
      </c>
      <c r="G137" s="5" t="s">
        <v>291</v>
      </c>
      <c r="H137" s="4" t="s">
        <v>33</v>
      </c>
      <c r="I137" s="4" t="s">
        <v>33</v>
      </c>
      <c r="J137" s="6">
        <v>990</v>
      </c>
      <c r="L137" s="7" t="s">
        <v>30</v>
      </c>
      <c r="M137" s="6">
        <v>150.84300000000002</v>
      </c>
      <c r="O137" s="7" t="s">
        <v>24</v>
      </c>
      <c r="P137" s="6">
        <v>990</v>
      </c>
      <c r="R137" s="7" t="s">
        <v>30</v>
      </c>
    </row>
    <row r="138" spans="1:18" x14ac:dyDescent="0.35">
      <c r="A138" s="8">
        <v>2023093757</v>
      </c>
      <c r="B138" s="8" t="s">
        <v>297</v>
      </c>
      <c r="C138" s="8" t="s">
        <v>298</v>
      </c>
      <c r="D138" s="8">
        <v>2010</v>
      </c>
      <c r="E138" s="5" t="str">
        <f>VLOOKUP(Table13[[#This Row],[Year]],[1]!Table3[#All],2,FALSE)</f>
        <v>U16</v>
      </c>
      <c r="F138" s="8" t="s">
        <v>20</v>
      </c>
      <c r="G138" s="7" t="s">
        <v>291</v>
      </c>
      <c r="I138" s="8" t="s">
        <v>292</v>
      </c>
      <c r="J138" s="6">
        <v>990</v>
      </c>
      <c r="L138" s="7" t="s">
        <v>30</v>
      </c>
      <c r="M138" s="6">
        <v>990</v>
      </c>
      <c r="O138" s="7" t="s">
        <v>30</v>
      </c>
      <c r="P138" s="6">
        <v>990</v>
      </c>
      <c r="R138" s="7" t="s">
        <v>30</v>
      </c>
    </row>
    <row r="139" spans="1:18" x14ac:dyDescent="0.35">
      <c r="A139" s="8">
        <v>2023093764</v>
      </c>
      <c r="B139" s="8" t="s">
        <v>299</v>
      </c>
      <c r="C139" s="8" t="s">
        <v>300</v>
      </c>
      <c r="D139" s="8">
        <v>2011</v>
      </c>
      <c r="E139" s="5" t="str">
        <f>VLOOKUP(Table13[[#This Row],[Year]],[1]!Table3[#All],2,FALSE)</f>
        <v>U14</v>
      </c>
      <c r="F139" s="8" t="s">
        <v>20</v>
      </c>
      <c r="G139" s="7" t="s">
        <v>291</v>
      </c>
      <c r="I139" s="8" t="s">
        <v>292</v>
      </c>
      <c r="J139" s="6">
        <v>990</v>
      </c>
      <c r="L139" s="7" t="s">
        <v>30</v>
      </c>
      <c r="M139" s="6">
        <v>990</v>
      </c>
      <c r="O139" s="7" t="s">
        <v>30</v>
      </c>
      <c r="P139" s="6">
        <v>990</v>
      </c>
      <c r="R139" s="7" t="s">
        <v>30</v>
      </c>
    </row>
    <row r="140" spans="1:18" x14ac:dyDescent="0.35">
      <c r="A140" s="4">
        <v>2022082753</v>
      </c>
      <c r="B140" s="4" t="s">
        <v>301</v>
      </c>
      <c r="C140" s="4" t="s">
        <v>302</v>
      </c>
      <c r="D140" s="4">
        <v>2012</v>
      </c>
      <c r="E140" s="5" t="str">
        <f>VLOOKUP(Table13[[#This Row],[Year]],[1]!Table3[#All],2,FALSE)</f>
        <v>U14</v>
      </c>
      <c r="F140" s="4" t="s">
        <v>27</v>
      </c>
      <c r="G140" s="5" t="s">
        <v>28</v>
      </c>
      <c r="H140" s="4" t="s">
        <v>33</v>
      </c>
      <c r="I140" s="4" t="s">
        <v>33</v>
      </c>
      <c r="J140" s="6">
        <v>990</v>
      </c>
      <c r="K140" s="6"/>
      <c r="M140" s="6">
        <v>990</v>
      </c>
      <c r="N140" s="6"/>
      <c r="P140" s="6">
        <v>990</v>
      </c>
      <c r="Q140" s="6"/>
      <c r="R140" s="7"/>
    </row>
    <row r="141" spans="1:18" x14ac:dyDescent="0.35">
      <c r="A141" s="8">
        <v>2023093766</v>
      </c>
      <c r="B141" s="8" t="s">
        <v>303</v>
      </c>
      <c r="C141" s="8" t="s">
        <v>304</v>
      </c>
      <c r="D141" s="8">
        <v>2011</v>
      </c>
      <c r="E141" s="5" t="str">
        <f>VLOOKUP(Table13[[#This Row],[Year]],[1]!Table3[#All],2,FALSE)</f>
        <v>U14</v>
      </c>
      <c r="F141" s="8" t="s">
        <v>20</v>
      </c>
      <c r="G141" s="7" t="s">
        <v>291</v>
      </c>
      <c r="I141" s="8" t="s">
        <v>292</v>
      </c>
      <c r="J141" s="6">
        <v>990</v>
      </c>
      <c r="L141" s="7" t="s">
        <v>30</v>
      </c>
      <c r="M141" s="6">
        <v>990</v>
      </c>
      <c r="O141" s="7" t="s">
        <v>30</v>
      </c>
      <c r="P141" s="6">
        <v>990</v>
      </c>
      <c r="R141" s="7" t="s">
        <v>30</v>
      </c>
    </row>
    <row r="142" spans="1:18" x14ac:dyDescent="0.35">
      <c r="A142" s="9">
        <v>2018070336</v>
      </c>
      <c r="B142" s="10" t="s">
        <v>89</v>
      </c>
      <c r="C142" s="10" t="s">
        <v>80</v>
      </c>
      <c r="D142" s="10">
        <v>2011</v>
      </c>
      <c r="E142" s="5" t="str">
        <f>VLOOKUP(Table13[[#This Row],[Year]],[1]!Table3[#All],2,FALSE)</f>
        <v>U14</v>
      </c>
      <c r="F142" s="10" t="s">
        <v>27</v>
      </c>
      <c r="G142" s="11" t="s">
        <v>28</v>
      </c>
      <c r="H142" s="10" t="s">
        <v>74</v>
      </c>
      <c r="I142" s="10" t="s">
        <v>37</v>
      </c>
      <c r="J142" s="6">
        <v>990</v>
      </c>
      <c r="L142" s="7" t="s">
        <v>30</v>
      </c>
      <c r="M142" s="6">
        <v>990</v>
      </c>
      <c r="O142" s="7" t="s">
        <v>30</v>
      </c>
      <c r="P142" s="6">
        <v>990</v>
      </c>
      <c r="R142" s="7" t="s">
        <v>30</v>
      </c>
    </row>
    <row r="143" spans="1:18" x14ac:dyDescent="0.35">
      <c r="A143" s="12">
        <v>2023093759</v>
      </c>
      <c r="B143" s="13" t="s">
        <v>305</v>
      </c>
      <c r="C143" s="13" t="s">
        <v>306</v>
      </c>
      <c r="D143" s="13">
        <v>2011</v>
      </c>
      <c r="E143" s="5" t="str">
        <f>VLOOKUP(Table13[[#This Row],[Year]],[1]!Table3[#All],2,FALSE)</f>
        <v>U14</v>
      </c>
      <c r="F143" s="13" t="s">
        <v>20</v>
      </c>
      <c r="G143" s="14" t="s">
        <v>291</v>
      </c>
      <c r="H143" s="13"/>
      <c r="I143" s="13" t="s">
        <v>292</v>
      </c>
      <c r="J143" s="6">
        <v>990</v>
      </c>
      <c r="L143" s="7" t="s">
        <v>30</v>
      </c>
      <c r="M143" s="6">
        <v>990</v>
      </c>
      <c r="O143" s="7" t="s">
        <v>30</v>
      </c>
      <c r="P143" s="6">
        <v>990</v>
      </c>
      <c r="R143" s="7" t="s">
        <v>30</v>
      </c>
    </row>
    <row r="144" spans="1:18" x14ac:dyDescent="0.35">
      <c r="A144" s="12">
        <v>2023083359</v>
      </c>
      <c r="B144" s="13" t="s">
        <v>307</v>
      </c>
      <c r="C144" s="13" t="s">
        <v>308</v>
      </c>
      <c r="D144" s="13">
        <v>2011</v>
      </c>
      <c r="E144" s="5" t="str">
        <f>VLOOKUP(Table13[[#This Row],[Year]],[1]!Table3[#All],2,FALSE)</f>
        <v>U14</v>
      </c>
      <c r="F144" s="13" t="s">
        <v>20</v>
      </c>
      <c r="G144" s="14" t="s">
        <v>106</v>
      </c>
      <c r="H144" s="13"/>
      <c r="I144" s="13"/>
      <c r="J144" s="6">
        <v>990</v>
      </c>
      <c r="L144" s="7" t="s">
        <v>30</v>
      </c>
      <c r="M144" s="6">
        <v>990</v>
      </c>
      <c r="O144" s="7" t="s">
        <v>30</v>
      </c>
      <c r="P144" s="6">
        <v>990</v>
      </c>
      <c r="R144" s="7" t="s">
        <v>30</v>
      </c>
    </row>
    <row r="145" spans="1:18" x14ac:dyDescent="0.35">
      <c r="A145" s="15">
        <v>2023083336</v>
      </c>
      <c r="B145" s="16" t="s">
        <v>309</v>
      </c>
      <c r="C145" s="16" t="s">
        <v>310</v>
      </c>
      <c r="D145" s="16">
        <v>2011</v>
      </c>
      <c r="E145" s="5" t="str">
        <f>VLOOKUP(Table13[[#This Row],[Year]],[1]!Table3[#All],2,FALSE)</f>
        <v>U14</v>
      </c>
      <c r="F145" s="16" t="s">
        <v>27</v>
      </c>
      <c r="G145" s="17" t="s">
        <v>157</v>
      </c>
      <c r="H145" s="16"/>
      <c r="I145" s="16"/>
      <c r="J145" s="6">
        <v>990</v>
      </c>
      <c r="L145" s="7" t="s">
        <v>30</v>
      </c>
      <c r="M145" s="6">
        <v>416.15999999999997</v>
      </c>
      <c r="O145" s="7" t="s">
        <v>24</v>
      </c>
      <c r="P145" s="6">
        <v>990</v>
      </c>
      <c r="R145" s="7" t="s">
        <v>30</v>
      </c>
    </row>
    <row r="146" spans="1:18" x14ac:dyDescent="0.35">
      <c r="A146" s="9">
        <v>2023073246</v>
      </c>
      <c r="B146" s="10" t="s">
        <v>311</v>
      </c>
      <c r="C146" s="10" t="s">
        <v>149</v>
      </c>
      <c r="D146" s="10">
        <v>2007</v>
      </c>
      <c r="E146" s="5" t="str">
        <f>VLOOKUP(Table13[[#This Row],[Year]],[1]!Table3[#All],2,FALSE)</f>
        <v>U19</v>
      </c>
      <c r="F146" s="10" t="s">
        <v>27</v>
      </c>
      <c r="G146" s="11" t="s">
        <v>64</v>
      </c>
      <c r="H146" s="10"/>
      <c r="I146" s="10" t="s">
        <v>65</v>
      </c>
      <c r="J146" s="6">
        <v>990</v>
      </c>
      <c r="L146" s="7" t="s">
        <v>30</v>
      </c>
      <c r="M146" s="6">
        <v>990</v>
      </c>
      <c r="O146" s="7" t="s">
        <v>30</v>
      </c>
      <c r="P146" s="6">
        <v>990</v>
      </c>
      <c r="R146" s="7" t="s">
        <v>30</v>
      </c>
    </row>
    <row r="147" spans="1:18" x14ac:dyDescent="0.35">
      <c r="A147" s="12">
        <v>2023083376</v>
      </c>
      <c r="B147" s="13" t="s">
        <v>312</v>
      </c>
      <c r="C147" s="13" t="s">
        <v>313</v>
      </c>
      <c r="D147" s="13">
        <v>2007</v>
      </c>
      <c r="E147" s="5" t="str">
        <f>VLOOKUP(Table13[[#This Row],[Year]],[1]!Table3[#All],2,FALSE)</f>
        <v>U19</v>
      </c>
      <c r="F147" s="13" t="s">
        <v>27</v>
      </c>
      <c r="G147" s="14" t="s">
        <v>64</v>
      </c>
      <c r="H147" s="13" t="s">
        <v>126</v>
      </c>
      <c r="I147" s="13" t="s">
        <v>127</v>
      </c>
      <c r="J147" s="6">
        <v>990</v>
      </c>
      <c r="L147" s="7" t="s">
        <v>30</v>
      </c>
      <c r="M147" s="6">
        <v>990</v>
      </c>
      <c r="O147" s="7" t="s">
        <v>30</v>
      </c>
      <c r="P147" s="6">
        <v>990</v>
      </c>
      <c r="R147" s="7" t="s">
        <v>30</v>
      </c>
    </row>
    <row r="148" spans="1:18" x14ac:dyDescent="0.35">
      <c r="A148" s="12">
        <v>2023093761</v>
      </c>
      <c r="B148" s="13" t="s">
        <v>314</v>
      </c>
      <c r="C148" s="13" t="s">
        <v>315</v>
      </c>
      <c r="D148" s="13">
        <v>2009</v>
      </c>
      <c r="E148" s="5" t="str">
        <f>VLOOKUP(Table13[[#This Row],[Year]],[1]!Table3[#All],2,FALSE)</f>
        <v>U16</v>
      </c>
      <c r="F148" s="13" t="s">
        <v>20</v>
      </c>
      <c r="G148" s="14" t="s">
        <v>291</v>
      </c>
      <c r="H148" s="13"/>
      <c r="I148" s="13" t="s">
        <v>292</v>
      </c>
      <c r="J148" s="6">
        <v>990</v>
      </c>
      <c r="L148" s="7" t="s">
        <v>30</v>
      </c>
      <c r="M148" s="6">
        <v>990</v>
      </c>
      <c r="O148" s="7" t="s">
        <v>30</v>
      </c>
      <c r="P148" s="6">
        <v>990</v>
      </c>
      <c r="R148" s="7" t="s">
        <v>30</v>
      </c>
    </row>
    <row r="149" spans="1:18" x14ac:dyDescent="0.35">
      <c r="A149" s="9">
        <v>2019070917</v>
      </c>
      <c r="B149" s="10" t="s">
        <v>316</v>
      </c>
      <c r="C149" s="10" t="s">
        <v>317</v>
      </c>
      <c r="D149" s="10">
        <v>2007</v>
      </c>
      <c r="E149" s="5" t="str">
        <f>VLOOKUP(Table13[[#This Row],[Year]],[1]!Table3[#All],2,FALSE)</f>
        <v>U19</v>
      </c>
      <c r="F149" s="10" t="s">
        <v>27</v>
      </c>
      <c r="G149" s="11" t="s">
        <v>28</v>
      </c>
      <c r="H149" s="10" t="s">
        <v>22</v>
      </c>
      <c r="I149" s="10" t="s">
        <v>29</v>
      </c>
      <c r="J149" s="6">
        <v>990</v>
      </c>
      <c r="L149" s="7" t="s">
        <v>30</v>
      </c>
      <c r="M149" s="6">
        <v>990</v>
      </c>
      <c r="O149" s="7" t="s">
        <v>30</v>
      </c>
      <c r="P149" s="6">
        <v>990</v>
      </c>
      <c r="R149" s="7" t="s">
        <v>30</v>
      </c>
    </row>
    <row r="150" spans="1:18" x14ac:dyDescent="0.35">
      <c r="A150" s="12">
        <v>2023093765</v>
      </c>
      <c r="B150" s="13" t="s">
        <v>318</v>
      </c>
      <c r="C150" s="13" t="s">
        <v>319</v>
      </c>
      <c r="D150" s="13">
        <v>2008</v>
      </c>
      <c r="E150" s="5" t="str">
        <f>VLOOKUP(Table13[[#This Row],[Year]],[1]!Table3[#All],2,FALSE)</f>
        <v>U19</v>
      </c>
      <c r="F150" s="13" t="s">
        <v>27</v>
      </c>
      <c r="G150" s="14" t="s">
        <v>320</v>
      </c>
      <c r="H150" s="13"/>
      <c r="I150" s="13" t="s">
        <v>292</v>
      </c>
      <c r="J150" s="6">
        <v>990</v>
      </c>
      <c r="L150" s="7" t="s">
        <v>30</v>
      </c>
      <c r="M150" s="6">
        <v>990</v>
      </c>
      <c r="O150" s="7" t="s">
        <v>30</v>
      </c>
      <c r="P150" s="6">
        <v>990</v>
      </c>
      <c r="R150" s="7" t="s">
        <v>30</v>
      </c>
    </row>
    <row r="151" spans="1:18" x14ac:dyDescent="0.35">
      <c r="A151" s="9">
        <v>2020071559</v>
      </c>
      <c r="B151" s="10" t="s">
        <v>321</v>
      </c>
      <c r="C151" s="10" t="s">
        <v>322</v>
      </c>
      <c r="D151" s="10">
        <v>2011</v>
      </c>
      <c r="E151" s="5" t="str">
        <f>VLOOKUP(Table13[[#This Row],[Year]],[1]!Table3[#All],2,FALSE)</f>
        <v>U14</v>
      </c>
      <c r="F151" s="10" t="s">
        <v>20</v>
      </c>
      <c r="G151" s="11" t="s">
        <v>28</v>
      </c>
      <c r="H151" s="10" t="s">
        <v>74</v>
      </c>
      <c r="I151" s="10" t="s">
        <v>37</v>
      </c>
      <c r="J151" s="6">
        <v>990</v>
      </c>
      <c r="L151" s="7" t="s">
        <v>30</v>
      </c>
      <c r="M151" s="6">
        <v>990</v>
      </c>
      <c r="O151" s="7" t="s">
        <v>30</v>
      </c>
      <c r="P151" s="6">
        <v>277.4754999999999</v>
      </c>
      <c r="R151" s="7" t="s">
        <v>24</v>
      </c>
    </row>
    <row r="152" spans="1:18" x14ac:dyDescent="0.35">
      <c r="A152" s="9">
        <v>2023073287</v>
      </c>
      <c r="B152" s="10" t="s">
        <v>323</v>
      </c>
      <c r="C152" s="10" t="s">
        <v>324</v>
      </c>
      <c r="D152" s="10">
        <v>2008</v>
      </c>
      <c r="E152" s="5" t="str">
        <f>VLOOKUP(Table13[[#This Row],[Year]],[1]!Table3[#All],2,FALSE)</f>
        <v>U19</v>
      </c>
      <c r="F152" s="10" t="s">
        <v>20</v>
      </c>
      <c r="G152" s="11" t="s">
        <v>92</v>
      </c>
      <c r="H152" s="10"/>
      <c r="I152" s="10" t="s">
        <v>65</v>
      </c>
      <c r="J152" s="6">
        <v>990</v>
      </c>
      <c r="L152" s="7" t="s">
        <v>30</v>
      </c>
      <c r="M152" s="6">
        <v>136.55500000000001</v>
      </c>
      <c r="O152" s="7" t="s">
        <v>24</v>
      </c>
      <c r="P152" s="6">
        <v>990</v>
      </c>
      <c r="R152" s="7" t="s">
        <v>30</v>
      </c>
    </row>
    <row r="153" spans="1:18" x14ac:dyDescent="0.35">
      <c r="A153" s="9">
        <v>2023073310</v>
      </c>
      <c r="B153" s="10" t="s">
        <v>325</v>
      </c>
      <c r="C153" s="10" t="s">
        <v>326</v>
      </c>
      <c r="D153" s="10">
        <v>2011</v>
      </c>
      <c r="E153" s="5" t="str">
        <f>VLOOKUP(Table13[[#This Row],[Year]],[1]!Table3[#All],2,FALSE)</f>
        <v>U14</v>
      </c>
      <c r="F153" s="10" t="s">
        <v>20</v>
      </c>
      <c r="G153" s="11" t="s">
        <v>327</v>
      </c>
      <c r="H153" s="10"/>
      <c r="I153" s="10"/>
      <c r="J153" s="6">
        <v>990</v>
      </c>
      <c r="L153" s="7" t="s">
        <v>30</v>
      </c>
      <c r="M153" s="6">
        <v>264.04999999999995</v>
      </c>
      <c r="O153" s="7" t="s">
        <v>24</v>
      </c>
      <c r="P153" s="6">
        <v>990</v>
      </c>
      <c r="Q153" s="6"/>
      <c r="R153" s="7" t="s">
        <v>30</v>
      </c>
    </row>
    <row r="154" spans="1:18" x14ac:dyDescent="0.35">
      <c r="A154" s="9">
        <v>2021062029</v>
      </c>
      <c r="B154" s="10" t="s">
        <v>328</v>
      </c>
      <c r="C154" s="10" t="s">
        <v>268</v>
      </c>
      <c r="D154" s="10">
        <v>2012</v>
      </c>
      <c r="E154" s="5" t="str">
        <f>VLOOKUP(Table13[[#This Row],[Year]],[1]!Table3[#All],2,FALSE)</f>
        <v>U14</v>
      </c>
      <c r="F154" s="10" t="s">
        <v>20</v>
      </c>
      <c r="G154" s="11" t="s">
        <v>28</v>
      </c>
      <c r="H154" s="10" t="s">
        <v>33</v>
      </c>
      <c r="I154" s="10" t="s">
        <v>33</v>
      </c>
      <c r="J154" s="6">
        <v>990</v>
      </c>
      <c r="K154" s="6"/>
      <c r="M154" s="6">
        <v>990</v>
      </c>
      <c r="N154" s="6"/>
      <c r="P154" s="6">
        <v>990</v>
      </c>
      <c r="Q154" s="6"/>
      <c r="R154" s="7"/>
    </row>
    <row r="155" spans="1:18" x14ac:dyDescent="0.35">
      <c r="A155" s="18">
        <v>2023093758</v>
      </c>
      <c r="B155" s="19" t="s">
        <v>329</v>
      </c>
      <c r="C155" s="19" t="s">
        <v>330</v>
      </c>
      <c r="D155" s="19">
        <v>2008</v>
      </c>
      <c r="E155" s="5" t="str">
        <f>VLOOKUP(Table13[[#This Row],[Year]],[1]!Table3[#All],2,FALSE)</f>
        <v>U19</v>
      </c>
      <c r="F155" s="19" t="s">
        <v>20</v>
      </c>
      <c r="G155" s="20" t="s">
        <v>291</v>
      </c>
      <c r="H155" s="19"/>
      <c r="I155" s="13" t="s">
        <v>292</v>
      </c>
      <c r="J155" s="6">
        <v>990</v>
      </c>
      <c r="L155" s="7" t="s">
        <v>30</v>
      </c>
      <c r="M155" s="6">
        <v>990</v>
      </c>
      <c r="O155" s="7" t="s">
        <v>30</v>
      </c>
      <c r="P155" s="6">
        <v>990</v>
      </c>
      <c r="R155" s="7" t="s">
        <v>30</v>
      </c>
    </row>
    <row r="156" spans="1:18" x14ac:dyDescent="0.35">
      <c r="A156" s="9">
        <v>2022062400</v>
      </c>
      <c r="B156" s="10" t="s">
        <v>146</v>
      </c>
      <c r="C156" s="10" t="s">
        <v>331</v>
      </c>
      <c r="D156" s="10">
        <v>2009</v>
      </c>
      <c r="E156" s="5" t="str">
        <f>VLOOKUP(Table13[[#This Row],[Year]],[1]!Table3[#All],2,FALSE)</f>
        <v>U16</v>
      </c>
      <c r="F156" s="10" t="s">
        <v>20</v>
      </c>
      <c r="G156" s="11" t="s">
        <v>28</v>
      </c>
      <c r="H156" s="10" t="s">
        <v>126</v>
      </c>
      <c r="I156" s="10" t="s">
        <v>127</v>
      </c>
      <c r="J156" s="6">
        <v>990</v>
      </c>
      <c r="L156" s="7" t="s">
        <v>30</v>
      </c>
      <c r="M156" s="6">
        <v>334.31299999999999</v>
      </c>
      <c r="O156" s="7" t="s">
        <v>24</v>
      </c>
      <c r="P156" s="6">
        <v>295.82049999999992</v>
      </c>
      <c r="R156" s="21" t="s">
        <v>24</v>
      </c>
    </row>
    <row r="157" spans="1:18" x14ac:dyDescent="0.35">
      <c r="A157" s="9">
        <v>2018070391</v>
      </c>
      <c r="B157" s="10" t="s">
        <v>225</v>
      </c>
      <c r="C157" s="10" t="s">
        <v>167</v>
      </c>
      <c r="D157" s="10">
        <v>2012</v>
      </c>
      <c r="E157" s="5" t="str">
        <f>VLOOKUP(Table13[[#This Row],[Year]],[1]!Table3[#All],2,FALSE)</f>
        <v>U14</v>
      </c>
      <c r="F157" s="10" t="s">
        <v>27</v>
      </c>
      <c r="G157" s="11" t="s">
        <v>28</v>
      </c>
      <c r="H157" s="10" t="s">
        <v>33</v>
      </c>
      <c r="I157" s="10" t="s">
        <v>33</v>
      </c>
      <c r="J157" s="6">
        <v>990</v>
      </c>
      <c r="K157" s="6"/>
      <c r="M157" s="6">
        <v>990</v>
      </c>
      <c r="N157" s="6"/>
      <c r="P157" s="6">
        <v>990</v>
      </c>
      <c r="Q157" s="6"/>
    </row>
    <row r="158" spans="1:18" x14ac:dyDescent="0.35">
      <c r="A158" s="9">
        <v>2023073238</v>
      </c>
      <c r="B158" s="10" t="s">
        <v>332</v>
      </c>
      <c r="C158" s="10" t="s">
        <v>333</v>
      </c>
      <c r="D158" s="10">
        <v>2005</v>
      </c>
      <c r="E158" s="5" t="str">
        <f>VLOOKUP(Table13[[#This Row],[Year]],[1]!Table3[#All],2,FALSE)</f>
        <v>U21</v>
      </c>
      <c r="F158" s="10" t="s">
        <v>20</v>
      </c>
      <c r="G158" s="11" t="s">
        <v>64</v>
      </c>
      <c r="H158" s="10"/>
      <c r="I158" s="10" t="s">
        <v>65</v>
      </c>
      <c r="J158" s="6">
        <v>990</v>
      </c>
      <c r="L158" s="7" t="s">
        <v>30</v>
      </c>
      <c r="M158" s="6">
        <v>990</v>
      </c>
      <c r="O158" s="7" t="s">
        <v>30</v>
      </c>
      <c r="P158" s="6">
        <v>990</v>
      </c>
      <c r="R158" s="21" t="s">
        <v>30</v>
      </c>
    </row>
    <row r="159" spans="1:18" x14ac:dyDescent="0.35">
      <c r="A159" s="9">
        <v>2021051973</v>
      </c>
      <c r="B159" s="10" t="s">
        <v>334</v>
      </c>
      <c r="C159" s="10" t="s">
        <v>335</v>
      </c>
      <c r="D159" s="10">
        <v>2011</v>
      </c>
      <c r="E159" s="5" t="str">
        <f>VLOOKUP(Table13[[#This Row],[Year]],[1]!Table3[#All],2,FALSE)</f>
        <v>U14</v>
      </c>
      <c r="F159" s="10" t="s">
        <v>27</v>
      </c>
      <c r="G159" s="11" t="s">
        <v>28</v>
      </c>
      <c r="H159" s="10" t="s">
        <v>126</v>
      </c>
      <c r="I159" s="10" t="s">
        <v>127</v>
      </c>
      <c r="J159" s="6">
        <v>990</v>
      </c>
      <c r="K159" s="6"/>
      <c r="M159" s="6">
        <v>990</v>
      </c>
      <c r="N159" s="6"/>
      <c r="P159" s="6">
        <v>990</v>
      </c>
      <c r="Q159" s="6"/>
    </row>
    <row r="160" spans="1:18" x14ac:dyDescent="0.35">
      <c r="A160" s="15">
        <v>2019070965</v>
      </c>
      <c r="B160" s="16" t="s">
        <v>336</v>
      </c>
      <c r="C160" s="16" t="s">
        <v>213</v>
      </c>
      <c r="D160" s="16">
        <v>2012</v>
      </c>
      <c r="E160" s="5" t="str">
        <f>VLOOKUP(Table13[[#This Row],[Year]],[1]!Table3[#All],2,FALSE)</f>
        <v>U14</v>
      </c>
      <c r="F160" s="16" t="s">
        <v>20</v>
      </c>
      <c r="G160" s="17" t="s">
        <v>28</v>
      </c>
      <c r="H160" s="16" t="s">
        <v>126</v>
      </c>
      <c r="I160" s="10" t="s">
        <v>127</v>
      </c>
      <c r="J160" s="6">
        <v>990</v>
      </c>
      <c r="K160" s="6"/>
      <c r="M160" s="6">
        <v>990</v>
      </c>
      <c r="N160" s="6"/>
      <c r="P160" s="6">
        <v>990</v>
      </c>
      <c r="Q160" s="6"/>
    </row>
    <row r="161" spans="1:18" x14ac:dyDescent="0.35">
      <c r="A161" s="12">
        <v>2023093763</v>
      </c>
      <c r="B161" s="13" t="s">
        <v>337</v>
      </c>
      <c r="C161" s="13" t="s">
        <v>338</v>
      </c>
      <c r="D161" s="13">
        <v>2009</v>
      </c>
      <c r="E161" s="5" t="str">
        <f>VLOOKUP(Table13[[#This Row],[Year]],[1]!Table3[#All],2,FALSE)</f>
        <v>U16</v>
      </c>
      <c r="F161" s="13" t="s">
        <v>20</v>
      </c>
      <c r="G161" s="14" t="s">
        <v>291</v>
      </c>
      <c r="H161" s="13"/>
      <c r="I161" s="13" t="s">
        <v>292</v>
      </c>
      <c r="J161" s="6">
        <v>990</v>
      </c>
      <c r="L161" s="7" t="s">
        <v>30</v>
      </c>
      <c r="M161" s="6">
        <v>990</v>
      </c>
      <c r="O161" s="7" t="s">
        <v>30</v>
      </c>
      <c r="P161" s="6">
        <v>990</v>
      </c>
      <c r="R161" s="21" t="s">
        <v>30</v>
      </c>
    </row>
    <row r="162" spans="1:18" x14ac:dyDescent="0.35">
      <c r="A162" s="12">
        <v>2023093767</v>
      </c>
      <c r="B162" s="13" t="s">
        <v>235</v>
      </c>
      <c r="C162" s="13" t="s">
        <v>339</v>
      </c>
      <c r="D162" s="13">
        <v>2011</v>
      </c>
      <c r="E162" s="5" t="str">
        <f>VLOOKUP(Table13[[#This Row],[Year]],[1]!Table3[#All],2,FALSE)</f>
        <v>U14</v>
      </c>
      <c r="F162" s="13" t="s">
        <v>20</v>
      </c>
      <c r="G162" s="14" t="s">
        <v>291</v>
      </c>
      <c r="H162" s="13"/>
      <c r="I162" s="13" t="s">
        <v>292</v>
      </c>
      <c r="J162" s="6">
        <v>990</v>
      </c>
      <c r="L162" s="7" t="s">
        <v>30</v>
      </c>
      <c r="M162" s="6">
        <v>990</v>
      </c>
      <c r="O162" s="7" t="s">
        <v>30</v>
      </c>
      <c r="P162" s="6">
        <v>990</v>
      </c>
      <c r="R162" s="21" t="s">
        <v>30</v>
      </c>
    </row>
    <row r="163" spans="1:18" x14ac:dyDescent="0.35">
      <c r="A163" s="9">
        <v>2019101458</v>
      </c>
      <c r="B163" s="10" t="s">
        <v>340</v>
      </c>
      <c r="C163" s="10" t="s">
        <v>341</v>
      </c>
      <c r="D163" s="10">
        <v>2011</v>
      </c>
      <c r="E163" s="5" t="str">
        <f>VLOOKUP(Table13[[#This Row],[Year]],[1]!Table3[#All],2,FALSE)</f>
        <v>U14</v>
      </c>
      <c r="F163" s="10" t="s">
        <v>27</v>
      </c>
      <c r="G163" s="11" t="s">
        <v>28</v>
      </c>
      <c r="H163" s="10" t="s">
        <v>126</v>
      </c>
      <c r="I163" s="10" t="s">
        <v>127</v>
      </c>
      <c r="J163" s="6">
        <v>990</v>
      </c>
      <c r="L163" s="7" t="s">
        <v>30</v>
      </c>
      <c r="M163" s="6">
        <v>440.70299999999997</v>
      </c>
      <c r="O163" s="7" t="s">
        <v>24</v>
      </c>
      <c r="P163" s="6">
        <v>990</v>
      </c>
      <c r="R163" s="21" t="s">
        <v>30</v>
      </c>
    </row>
    <row r="164" spans="1:18" x14ac:dyDescent="0.35">
      <c r="A164" s="9">
        <v>2020061556</v>
      </c>
      <c r="B164" s="10" t="s">
        <v>342</v>
      </c>
      <c r="C164" s="10" t="s">
        <v>343</v>
      </c>
      <c r="D164" s="10">
        <v>2012</v>
      </c>
      <c r="E164" s="5" t="str">
        <f>VLOOKUP(Table13[[#This Row],[Year]],[1]!Table3[#All],2,FALSE)</f>
        <v>U14</v>
      </c>
      <c r="F164" s="10" t="s">
        <v>20</v>
      </c>
      <c r="G164" s="11" t="s">
        <v>28</v>
      </c>
      <c r="H164" s="10" t="s">
        <v>33</v>
      </c>
      <c r="I164" s="10" t="s">
        <v>33</v>
      </c>
      <c r="J164" s="6">
        <v>990</v>
      </c>
      <c r="K164" s="6"/>
      <c r="M164" s="6">
        <v>990</v>
      </c>
      <c r="N164" s="6"/>
      <c r="P164" s="6">
        <v>990</v>
      </c>
      <c r="Q164" s="6"/>
    </row>
    <row r="165" spans="1:18" x14ac:dyDescent="0.35">
      <c r="A165" s="15">
        <v>2021072095</v>
      </c>
      <c r="B165" s="16" t="s">
        <v>344</v>
      </c>
      <c r="C165" s="16" t="s">
        <v>228</v>
      </c>
      <c r="D165" s="16">
        <v>2012</v>
      </c>
      <c r="E165" s="5" t="str">
        <f>VLOOKUP(Table13[[#This Row],[Year]],[1]!Table3[#All],2,FALSE)</f>
        <v>U14</v>
      </c>
      <c r="F165" s="16" t="s">
        <v>27</v>
      </c>
      <c r="G165" s="17" t="s">
        <v>28</v>
      </c>
      <c r="H165" s="16" t="s">
        <v>33</v>
      </c>
      <c r="I165" s="10" t="s">
        <v>33</v>
      </c>
      <c r="J165" s="6">
        <v>990</v>
      </c>
      <c r="K165" s="6"/>
      <c r="M165" s="6">
        <v>990</v>
      </c>
      <c r="N165" s="6"/>
      <c r="P165" s="6">
        <v>990</v>
      </c>
      <c r="Q165" s="6"/>
    </row>
    <row r="166" spans="1:18" x14ac:dyDescent="0.35">
      <c r="A166" s="8">
        <v>2022072482</v>
      </c>
      <c r="B166" s="8" t="s">
        <v>345</v>
      </c>
      <c r="C166" s="8" t="s">
        <v>346</v>
      </c>
      <c r="D166" s="8">
        <v>2012</v>
      </c>
      <c r="E166" s="7" t="str">
        <f>VLOOKUP(Table13[[#This Row],[Year]],[1]!Table3[#All],2,FALSE)</f>
        <v>U14</v>
      </c>
      <c r="F166" s="8" t="s">
        <v>27</v>
      </c>
      <c r="G166" s="7" t="s">
        <v>28</v>
      </c>
      <c r="H166" s="8" t="s">
        <v>74</v>
      </c>
      <c r="I166" s="8" t="s">
        <v>37</v>
      </c>
      <c r="J166" s="6">
        <v>990</v>
      </c>
      <c r="K166" s="6"/>
      <c r="M166" s="6">
        <v>990</v>
      </c>
      <c r="N166" s="6"/>
      <c r="P166" s="6">
        <v>990</v>
      </c>
      <c r="Q166" s="6"/>
    </row>
    <row r="167" spans="1:18" x14ac:dyDescent="0.35">
      <c r="A167" s="8">
        <v>2024084118</v>
      </c>
      <c r="B167" s="8" t="s">
        <v>255</v>
      </c>
      <c r="C167" s="8" t="s">
        <v>138</v>
      </c>
      <c r="D167" s="8">
        <v>2012</v>
      </c>
      <c r="E167" s="7" t="str">
        <f>VLOOKUP(Table13[[#This Row],[Year]],[1]!Table3[#All],2,FALSE)</f>
        <v>U14</v>
      </c>
      <c r="F167" s="8" t="s">
        <v>20</v>
      </c>
      <c r="G167" s="7" t="s">
        <v>21</v>
      </c>
      <c r="H167" s="8" t="s">
        <v>22</v>
      </c>
      <c r="I167" s="8" t="s">
        <v>23</v>
      </c>
      <c r="J167" s="6">
        <v>990</v>
      </c>
      <c r="K167" s="6"/>
      <c r="M167" s="6">
        <v>990</v>
      </c>
      <c r="N167" s="6"/>
      <c r="P167" s="6">
        <v>990</v>
      </c>
      <c r="Q167" s="6"/>
    </row>
    <row r="168" spans="1:18" x14ac:dyDescent="0.35">
      <c r="A168" s="8">
        <v>2022072494</v>
      </c>
      <c r="B168" s="8" t="s">
        <v>347</v>
      </c>
      <c r="C168" s="8" t="s">
        <v>348</v>
      </c>
      <c r="D168" s="8">
        <v>2012</v>
      </c>
      <c r="E168" s="7" t="str">
        <f>VLOOKUP(Table13[[#This Row],[Year]],[1]!Table3[#All],2,FALSE)</f>
        <v>U14</v>
      </c>
      <c r="F168" s="8" t="s">
        <v>27</v>
      </c>
      <c r="G168" s="7" t="s">
        <v>28</v>
      </c>
      <c r="H168" s="8" t="s">
        <v>74</v>
      </c>
      <c r="I168" s="8" t="s">
        <v>37</v>
      </c>
      <c r="J168" s="6">
        <v>990</v>
      </c>
      <c r="K168" s="6"/>
      <c r="M168" s="6">
        <v>990</v>
      </c>
      <c r="N168" s="6"/>
      <c r="P168" s="6">
        <v>990</v>
      </c>
      <c r="Q168" s="6"/>
    </row>
    <row r="169" spans="1:18" x14ac:dyDescent="0.35">
      <c r="A169" s="8">
        <v>2018060311</v>
      </c>
      <c r="B169" s="8" t="s">
        <v>349</v>
      </c>
      <c r="C169" s="8" t="s">
        <v>47</v>
      </c>
      <c r="D169" s="8">
        <v>2012</v>
      </c>
      <c r="E169" s="7" t="str">
        <f>VLOOKUP(Table13[[#This Row],[Year]],[1]!Table3[#All],2,FALSE)</f>
        <v>U14</v>
      </c>
      <c r="F169" s="8" t="s">
        <v>20</v>
      </c>
      <c r="G169" s="7" t="s">
        <v>28</v>
      </c>
      <c r="H169" s="8" t="s">
        <v>48</v>
      </c>
      <c r="I169" s="8" t="s">
        <v>37</v>
      </c>
      <c r="J169" s="6">
        <v>990</v>
      </c>
      <c r="K169" s="6"/>
      <c r="M169" s="6">
        <v>990</v>
      </c>
      <c r="N169" s="6"/>
      <c r="P169" s="6">
        <v>990</v>
      </c>
      <c r="Q169" s="6"/>
    </row>
    <row r="170" spans="1:18" x14ac:dyDescent="0.35">
      <c r="A170" s="8">
        <v>2018070424</v>
      </c>
      <c r="B170" s="8" t="s">
        <v>350</v>
      </c>
      <c r="C170" s="8" t="s">
        <v>163</v>
      </c>
      <c r="D170" s="8">
        <v>2012</v>
      </c>
      <c r="E170" s="7" t="str">
        <f>VLOOKUP(Table13[[#This Row],[Year]],[1]!Table3[#All],2,FALSE)</f>
        <v>U14</v>
      </c>
      <c r="F170" s="8" t="s">
        <v>27</v>
      </c>
      <c r="G170" s="7" t="s">
        <v>28</v>
      </c>
      <c r="H170" s="8" t="s">
        <v>48</v>
      </c>
      <c r="I170" s="8" t="s">
        <v>37</v>
      </c>
      <c r="J170" s="6">
        <v>990</v>
      </c>
      <c r="K170" s="6"/>
      <c r="M170" s="6">
        <v>990</v>
      </c>
      <c r="N170" s="6"/>
      <c r="P170" s="6">
        <v>990</v>
      </c>
      <c r="Q170" s="6"/>
    </row>
    <row r="171" spans="1:18" x14ac:dyDescent="0.35">
      <c r="A171" s="8">
        <v>2022062417</v>
      </c>
      <c r="B171" s="8" t="s">
        <v>351</v>
      </c>
      <c r="C171" s="8" t="s">
        <v>270</v>
      </c>
      <c r="D171" s="8">
        <v>2012</v>
      </c>
      <c r="E171" s="7" t="str">
        <f>VLOOKUP(Table13[[#This Row],[Year]],[1]!Table3[#All],2,FALSE)</f>
        <v>U14</v>
      </c>
      <c r="F171" s="8" t="s">
        <v>27</v>
      </c>
      <c r="G171" s="7" t="s">
        <v>28</v>
      </c>
      <c r="H171" s="8" t="s">
        <v>126</v>
      </c>
      <c r="I171" s="8" t="s">
        <v>127</v>
      </c>
      <c r="J171" s="6">
        <v>990</v>
      </c>
      <c r="K171" s="6"/>
      <c r="M171" s="6">
        <v>990</v>
      </c>
      <c r="N171" s="6"/>
      <c r="P171" s="6">
        <v>990</v>
      </c>
      <c r="Q171" s="6"/>
    </row>
    <row r="172" spans="1:18" x14ac:dyDescent="0.35">
      <c r="A172" s="8">
        <v>2024084230</v>
      </c>
      <c r="B172" s="8" t="s">
        <v>352</v>
      </c>
      <c r="C172" s="8" t="s">
        <v>353</v>
      </c>
      <c r="D172" s="8">
        <v>2007</v>
      </c>
      <c r="E172" s="7" t="str">
        <f>VLOOKUP(Table13[[#This Row],[Year]],[1]!Table3[#All],2,FALSE)</f>
        <v>U19</v>
      </c>
      <c r="F172" s="8" t="s">
        <v>20</v>
      </c>
      <c r="G172" s="7" t="s">
        <v>354</v>
      </c>
      <c r="H172" s="8" t="s">
        <v>74</v>
      </c>
      <c r="I172" s="8" t="s">
        <v>37</v>
      </c>
      <c r="J172" s="6">
        <v>990</v>
      </c>
      <c r="K172" s="6"/>
      <c r="M172" s="6">
        <v>990</v>
      </c>
      <c r="N172" s="6"/>
      <c r="P172" s="6">
        <v>990</v>
      </c>
      <c r="Q172" s="6"/>
    </row>
    <row r="173" spans="1:18" x14ac:dyDescent="0.35">
      <c r="A173" s="8">
        <v>2022072495</v>
      </c>
      <c r="B173" s="8" t="s">
        <v>89</v>
      </c>
      <c r="C173" s="8" t="s">
        <v>355</v>
      </c>
      <c r="D173" s="8">
        <v>2011</v>
      </c>
      <c r="E173" s="7" t="str">
        <f>VLOOKUP(Table13[[#This Row],[Year]],[1]!Table3[#All],2,FALSE)</f>
        <v>U14</v>
      </c>
      <c r="F173" s="8" t="s">
        <v>27</v>
      </c>
      <c r="G173" s="7" t="s">
        <v>28</v>
      </c>
      <c r="H173" s="8" t="s">
        <v>126</v>
      </c>
      <c r="I173" s="8" t="s">
        <v>127</v>
      </c>
      <c r="J173" s="6">
        <v>990</v>
      </c>
      <c r="K173" s="6"/>
      <c r="M173" s="6">
        <v>990</v>
      </c>
      <c r="N173" s="6"/>
      <c r="P173" s="6">
        <v>990</v>
      </c>
      <c r="Q173" s="6"/>
    </row>
    <row r="174" spans="1:18" x14ac:dyDescent="0.35">
      <c r="A174" s="8">
        <v>2024084197</v>
      </c>
      <c r="B174" s="8" t="s">
        <v>356</v>
      </c>
      <c r="C174" s="8" t="s">
        <v>357</v>
      </c>
      <c r="D174" s="8">
        <v>2006</v>
      </c>
      <c r="E174" s="7" t="str">
        <f>VLOOKUP(Table13[[#This Row],[Year]],[1]!Table3[#All],2,FALSE)</f>
        <v>U19</v>
      </c>
      <c r="F174" s="8" t="s">
        <v>20</v>
      </c>
      <c r="G174" s="7" t="s">
        <v>64</v>
      </c>
      <c r="H174" s="8" t="s">
        <v>126</v>
      </c>
      <c r="I174" s="8" t="s">
        <v>358</v>
      </c>
      <c r="J174" s="6">
        <v>990</v>
      </c>
      <c r="K174" s="6"/>
      <c r="M174" s="6">
        <v>990</v>
      </c>
      <c r="N174" s="6"/>
      <c r="P174" s="6">
        <v>990</v>
      </c>
      <c r="Q174" s="6"/>
    </row>
    <row r="175" spans="1:18" x14ac:dyDescent="0.35">
      <c r="A175" s="8">
        <v>2022022348</v>
      </c>
      <c r="B175" s="8" t="s">
        <v>359</v>
      </c>
      <c r="C175" s="8" t="s">
        <v>149</v>
      </c>
      <c r="D175" s="8">
        <v>2012</v>
      </c>
      <c r="E175" s="7" t="str">
        <f>VLOOKUP(Table13[[#This Row],[Year]],[1]!Table3[#All],2,FALSE)</f>
        <v>U14</v>
      </c>
      <c r="F175" s="8" t="s">
        <v>20</v>
      </c>
      <c r="G175" s="7" t="s">
        <v>28</v>
      </c>
      <c r="H175" s="8" t="s">
        <v>126</v>
      </c>
      <c r="I175" s="8" t="s">
        <v>127</v>
      </c>
      <c r="J175" s="6">
        <v>990</v>
      </c>
      <c r="K175" s="6"/>
      <c r="M175" s="6">
        <v>990</v>
      </c>
      <c r="N175" s="6"/>
      <c r="P175" s="6">
        <v>990</v>
      </c>
      <c r="Q175" s="6"/>
    </row>
    <row r="176" spans="1:18" x14ac:dyDescent="0.35">
      <c r="A176" s="8">
        <v>2020061501</v>
      </c>
      <c r="B176" s="8" t="s">
        <v>79</v>
      </c>
      <c r="C176" s="8" t="s">
        <v>149</v>
      </c>
      <c r="D176" s="8">
        <v>2012</v>
      </c>
      <c r="E176" s="7" t="str">
        <f>VLOOKUP(Table13[[#This Row],[Year]],[1]!Table3[#All],2,FALSE)</f>
        <v>U14</v>
      </c>
      <c r="F176" s="8" t="s">
        <v>27</v>
      </c>
      <c r="G176" s="7" t="s">
        <v>28</v>
      </c>
      <c r="H176" s="8" t="s">
        <v>126</v>
      </c>
      <c r="I176" s="8" t="s">
        <v>127</v>
      </c>
      <c r="J176" s="6">
        <v>990</v>
      </c>
      <c r="K176" s="6"/>
      <c r="M176" s="6">
        <v>990</v>
      </c>
      <c r="N176" s="6"/>
      <c r="P176" s="6">
        <v>990</v>
      </c>
      <c r="Q176" s="6"/>
    </row>
    <row r="177" spans="1:17" x14ac:dyDescent="0.35">
      <c r="A177" s="8">
        <v>2024074012</v>
      </c>
      <c r="B177" s="8" t="s">
        <v>360</v>
      </c>
      <c r="C177" s="8" t="s">
        <v>361</v>
      </c>
      <c r="D177" s="8">
        <v>2011</v>
      </c>
      <c r="E177" s="7" t="str">
        <f>VLOOKUP(Table13[[#This Row],[Year]],[1]!Table3[#All],2,FALSE)</f>
        <v>U14</v>
      </c>
      <c r="F177" s="8" t="s">
        <v>27</v>
      </c>
      <c r="G177" s="7" t="s">
        <v>28</v>
      </c>
      <c r="J177" s="6">
        <v>990</v>
      </c>
      <c r="K177" s="6"/>
      <c r="M177" s="6">
        <v>990</v>
      </c>
      <c r="N177" s="6"/>
      <c r="P177" s="6">
        <v>990</v>
      </c>
      <c r="Q177" s="6"/>
    </row>
    <row r="178" spans="1:17" x14ac:dyDescent="0.35">
      <c r="A178" s="8">
        <v>2021082236</v>
      </c>
      <c r="B178" s="8" t="s">
        <v>362</v>
      </c>
      <c r="C178" s="8" t="s">
        <v>363</v>
      </c>
      <c r="D178" s="8">
        <v>2010</v>
      </c>
      <c r="E178" s="7" t="str">
        <f>VLOOKUP(Table13[[#This Row],[Year]],[1]!Table3[#All],2,FALSE)</f>
        <v>U16</v>
      </c>
      <c r="F178" s="8" t="s">
        <v>27</v>
      </c>
      <c r="G178" s="7" t="s">
        <v>28</v>
      </c>
      <c r="H178" s="8" t="s">
        <v>222</v>
      </c>
      <c r="I178" s="8" t="s">
        <v>222</v>
      </c>
      <c r="J178" s="6">
        <v>990</v>
      </c>
      <c r="K178" s="6"/>
      <c r="M178" s="6">
        <v>990</v>
      </c>
      <c r="N178" s="6"/>
      <c r="P178" s="6">
        <v>990</v>
      </c>
      <c r="Q178" s="6"/>
    </row>
    <row r="179" spans="1:17" x14ac:dyDescent="0.35">
      <c r="A179" s="8">
        <v>2022072464</v>
      </c>
      <c r="B179" s="8" t="s">
        <v>364</v>
      </c>
      <c r="C179" s="8" t="s">
        <v>365</v>
      </c>
      <c r="D179" s="8">
        <v>2012</v>
      </c>
      <c r="E179" s="7" t="str">
        <f>VLOOKUP(Table13[[#This Row],[Year]],[1]!Table3[#All],2,FALSE)</f>
        <v>U14</v>
      </c>
      <c r="F179" s="8" t="s">
        <v>27</v>
      </c>
      <c r="G179" s="7" t="s">
        <v>28</v>
      </c>
      <c r="H179" s="8" t="s">
        <v>33</v>
      </c>
      <c r="I179" s="8" t="s">
        <v>33</v>
      </c>
      <c r="J179" s="6">
        <v>990</v>
      </c>
      <c r="K179" s="6"/>
      <c r="M179" s="6">
        <v>990</v>
      </c>
      <c r="N179" s="6"/>
      <c r="P179" s="6">
        <v>990</v>
      </c>
      <c r="Q179" s="6"/>
    </row>
    <row r="180" spans="1:17" x14ac:dyDescent="0.35">
      <c r="A180" s="8">
        <v>2022062376</v>
      </c>
      <c r="B180" s="8" t="s">
        <v>366</v>
      </c>
      <c r="C180" s="8" t="s">
        <v>365</v>
      </c>
      <c r="D180" s="8">
        <v>2012</v>
      </c>
      <c r="E180" s="7" t="str">
        <f>VLOOKUP(Table13[[#This Row],[Year]],[1]!Table3[#All],2,FALSE)</f>
        <v>U14</v>
      </c>
      <c r="F180" s="8" t="s">
        <v>27</v>
      </c>
      <c r="G180" s="7" t="s">
        <v>28</v>
      </c>
      <c r="H180" s="8" t="s">
        <v>33</v>
      </c>
      <c r="I180" s="8" t="s">
        <v>33</v>
      </c>
      <c r="J180" s="6">
        <v>990</v>
      </c>
      <c r="K180" s="6"/>
      <c r="M180" s="6">
        <v>990</v>
      </c>
      <c r="N180" s="6"/>
      <c r="P180" s="6">
        <v>990</v>
      </c>
      <c r="Q180" s="6"/>
    </row>
    <row r="181" spans="1:17" x14ac:dyDescent="0.35">
      <c r="A181" s="8">
        <v>201307704</v>
      </c>
      <c r="B181" s="8" t="s">
        <v>367</v>
      </c>
      <c r="C181" s="8" t="s">
        <v>368</v>
      </c>
      <c r="D181" s="8">
        <v>2005</v>
      </c>
      <c r="E181" s="7" t="str">
        <f>VLOOKUP(Table13[[#This Row],[Year]],[1]!Table3[#All],2,FALSE)</f>
        <v>U21</v>
      </c>
      <c r="F181" s="8" t="s">
        <v>20</v>
      </c>
      <c r="G181" s="7" t="s">
        <v>28</v>
      </c>
      <c r="H181" s="8" t="s">
        <v>22</v>
      </c>
      <c r="I181" s="8" t="s">
        <v>33</v>
      </c>
      <c r="J181" s="6">
        <v>990</v>
      </c>
      <c r="K181" s="6"/>
      <c r="M181" s="6">
        <v>990</v>
      </c>
      <c r="N181" s="6"/>
      <c r="P181" s="6">
        <v>990</v>
      </c>
      <c r="Q181" s="6"/>
    </row>
    <row r="182" spans="1:17" x14ac:dyDescent="0.35">
      <c r="A182" s="8">
        <v>2021072141</v>
      </c>
      <c r="B182" s="8" t="s">
        <v>369</v>
      </c>
      <c r="C182" s="8" t="s">
        <v>370</v>
      </c>
      <c r="D182" s="8">
        <v>2012</v>
      </c>
      <c r="E182" s="7" t="str">
        <f>VLOOKUP(Table13[[#This Row],[Year]],[1]!Table3[#All],2,FALSE)</f>
        <v>U14</v>
      </c>
      <c r="F182" s="8" t="s">
        <v>27</v>
      </c>
      <c r="G182" s="7" t="s">
        <v>291</v>
      </c>
      <c r="H182" s="8" t="s">
        <v>22</v>
      </c>
      <c r="I182" s="8" t="s">
        <v>29</v>
      </c>
      <c r="J182" s="6">
        <v>990</v>
      </c>
      <c r="K182" s="6"/>
      <c r="M182" s="6">
        <v>990</v>
      </c>
      <c r="N182" s="6"/>
      <c r="P182" s="6">
        <v>990</v>
      </c>
      <c r="Q182" s="6"/>
    </row>
    <row r="183" spans="1:17" x14ac:dyDescent="0.35">
      <c r="A183" s="8">
        <v>2018070417</v>
      </c>
      <c r="B183" s="8" t="s">
        <v>371</v>
      </c>
      <c r="C183" s="8" t="s">
        <v>372</v>
      </c>
      <c r="D183" s="8">
        <v>2012</v>
      </c>
      <c r="E183" s="7" t="str">
        <f>VLOOKUP(Table13[[#This Row],[Year]],[1]!Table3[#All],2,FALSE)</f>
        <v>U14</v>
      </c>
      <c r="F183" s="8" t="s">
        <v>20</v>
      </c>
      <c r="G183" s="7" t="s">
        <v>28</v>
      </c>
      <c r="H183" s="8" t="s">
        <v>33</v>
      </c>
      <c r="I183" s="8" t="s">
        <v>33</v>
      </c>
      <c r="J183" s="6">
        <v>990</v>
      </c>
      <c r="K183" s="6"/>
      <c r="M183" s="6">
        <v>990</v>
      </c>
      <c r="N183" s="6"/>
      <c r="P183" s="6">
        <v>990</v>
      </c>
      <c r="Q183" s="6"/>
    </row>
    <row r="184" spans="1:17" x14ac:dyDescent="0.35">
      <c r="A184" s="8">
        <v>2020071596</v>
      </c>
      <c r="B184" s="8" t="s">
        <v>373</v>
      </c>
      <c r="C184" s="8" t="s">
        <v>374</v>
      </c>
      <c r="D184" s="8">
        <v>2012</v>
      </c>
      <c r="E184" s="7" t="str">
        <f>VLOOKUP(Table13[[#This Row],[Year]],[1]!Table3[#All],2,FALSE)</f>
        <v>U14</v>
      </c>
      <c r="F184" s="8" t="s">
        <v>27</v>
      </c>
      <c r="G184" s="7" t="s">
        <v>28</v>
      </c>
      <c r="H184" s="8" t="s">
        <v>33</v>
      </c>
      <c r="I184" s="8" t="s">
        <v>33</v>
      </c>
      <c r="J184" s="6">
        <v>990</v>
      </c>
      <c r="K184" s="6"/>
      <c r="M184" s="6">
        <v>990</v>
      </c>
      <c r="N184" s="6"/>
      <c r="P184" s="6">
        <v>990</v>
      </c>
      <c r="Q184" s="6"/>
    </row>
    <row r="185" spans="1:17" x14ac:dyDescent="0.35">
      <c r="A185" s="8">
        <v>2021061995</v>
      </c>
      <c r="B185" s="8" t="s">
        <v>375</v>
      </c>
      <c r="C185" s="8" t="s">
        <v>376</v>
      </c>
      <c r="D185" s="8">
        <v>2009</v>
      </c>
      <c r="E185" s="7" t="str">
        <f>VLOOKUP(Table13[[#This Row],[Year]],[1]!Table3[#All],2,FALSE)</f>
        <v>U16</v>
      </c>
      <c r="F185" s="8" t="s">
        <v>20</v>
      </c>
      <c r="G185" s="7" t="s">
        <v>28</v>
      </c>
      <c r="H185" s="8" t="s">
        <v>126</v>
      </c>
      <c r="I185" s="8" t="s">
        <v>127</v>
      </c>
      <c r="J185" s="6">
        <v>990</v>
      </c>
      <c r="K185" s="6"/>
      <c r="M185" s="6">
        <v>990</v>
      </c>
      <c r="N185" s="6"/>
      <c r="P185" s="6">
        <v>990</v>
      </c>
      <c r="Q185" s="6"/>
    </row>
    <row r="186" spans="1:17" x14ac:dyDescent="0.35">
      <c r="A186" s="8">
        <v>2022052370</v>
      </c>
      <c r="B186" s="8" t="s">
        <v>377</v>
      </c>
      <c r="C186" s="8" t="s">
        <v>378</v>
      </c>
      <c r="D186" s="8">
        <v>2012</v>
      </c>
      <c r="E186" s="7" t="str">
        <f>VLOOKUP(Table13[[#This Row],[Year]],[1]!Table3[#All],2,FALSE)</f>
        <v>U14</v>
      </c>
      <c r="F186" s="8" t="s">
        <v>20</v>
      </c>
      <c r="G186" s="7" t="s">
        <v>28</v>
      </c>
      <c r="H186" s="8" t="s">
        <v>126</v>
      </c>
      <c r="I186" s="8" t="s">
        <v>127</v>
      </c>
      <c r="J186" s="6">
        <v>990</v>
      </c>
      <c r="K186" s="6"/>
      <c r="M186" s="6">
        <v>990</v>
      </c>
      <c r="N186" s="6"/>
      <c r="P186" s="6">
        <v>990</v>
      </c>
      <c r="Q186" s="6"/>
    </row>
    <row r="187" spans="1:17" x14ac:dyDescent="0.35">
      <c r="A187" s="8">
        <v>2018090579</v>
      </c>
      <c r="B187" s="8" t="s">
        <v>379</v>
      </c>
      <c r="C187" s="8" t="s">
        <v>186</v>
      </c>
      <c r="D187" s="8">
        <v>2012</v>
      </c>
      <c r="E187" s="7" t="str">
        <f>VLOOKUP(Table13[[#This Row],[Year]],[1]!Table3[#All],2,FALSE)</f>
        <v>U14</v>
      </c>
      <c r="F187" s="8" t="s">
        <v>20</v>
      </c>
      <c r="G187" s="7" t="s">
        <v>28</v>
      </c>
      <c r="H187" s="8" t="s">
        <v>74</v>
      </c>
      <c r="I187" s="8" t="s">
        <v>37</v>
      </c>
      <c r="J187" s="6">
        <v>990</v>
      </c>
      <c r="K187" s="6"/>
      <c r="M187" s="6">
        <v>990</v>
      </c>
      <c r="N187" s="6"/>
      <c r="P187" s="6">
        <v>990</v>
      </c>
      <c r="Q187" s="6"/>
    </row>
    <row r="188" spans="1:17" x14ac:dyDescent="0.35">
      <c r="A188" s="8">
        <v>2021072201</v>
      </c>
      <c r="B188" s="8" t="s">
        <v>380</v>
      </c>
      <c r="C188" s="8" t="s">
        <v>202</v>
      </c>
      <c r="D188" s="8">
        <v>2012</v>
      </c>
      <c r="E188" s="7" t="str">
        <f>VLOOKUP(Table13[[#This Row],[Year]],[1]!Table3[#All],2,FALSE)</f>
        <v>U14</v>
      </c>
      <c r="F188" s="8" t="s">
        <v>27</v>
      </c>
      <c r="G188" s="7" t="s">
        <v>28</v>
      </c>
      <c r="H188" s="8" t="s">
        <v>74</v>
      </c>
      <c r="I188" s="8" t="s">
        <v>37</v>
      </c>
      <c r="J188" s="6">
        <v>990</v>
      </c>
      <c r="K188" s="6"/>
      <c r="M188" s="6">
        <v>990</v>
      </c>
      <c r="N188" s="6"/>
      <c r="P188" s="6">
        <v>990</v>
      </c>
      <c r="Q188" s="6"/>
    </row>
    <row r="189" spans="1:17" x14ac:dyDescent="0.35">
      <c r="A189" s="8">
        <v>2021092250</v>
      </c>
      <c r="B189" s="8" t="s">
        <v>381</v>
      </c>
      <c r="C189" s="8" t="s">
        <v>382</v>
      </c>
      <c r="D189" s="8">
        <v>2012</v>
      </c>
      <c r="E189" s="7" t="str">
        <f>VLOOKUP(Table13[[#This Row],[Year]],[1]!Table3[#All],2,FALSE)</f>
        <v>U14</v>
      </c>
      <c r="F189" s="8" t="s">
        <v>27</v>
      </c>
      <c r="G189" s="7" t="s">
        <v>28</v>
      </c>
      <c r="H189" s="8" t="s">
        <v>206</v>
      </c>
      <c r="I189" s="8" t="s">
        <v>383</v>
      </c>
      <c r="J189" s="6">
        <v>990</v>
      </c>
      <c r="K189" s="6"/>
      <c r="M189" s="6">
        <v>990</v>
      </c>
      <c r="N189" s="6"/>
      <c r="P189" s="6">
        <v>990</v>
      </c>
      <c r="Q189" s="6"/>
    </row>
    <row r="190" spans="1:17" x14ac:dyDescent="0.35">
      <c r="A190" s="8">
        <v>2018070415</v>
      </c>
      <c r="B190" s="8" t="s">
        <v>384</v>
      </c>
      <c r="C190" s="8" t="s">
        <v>385</v>
      </c>
      <c r="D190" s="8">
        <v>2012</v>
      </c>
      <c r="E190" s="7" t="str">
        <f>VLOOKUP(Table13[[#This Row],[Year]],[1]!Table3[#All],2,FALSE)</f>
        <v>U14</v>
      </c>
      <c r="F190" s="8" t="s">
        <v>27</v>
      </c>
      <c r="G190" s="7" t="s">
        <v>28</v>
      </c>
      <c r="H190" s="8" t="s">
        <v>22</v>
      </c>
      <c r="I190" s="8" t="s">
        <v>29</v>
      </c>
      <c r="J190" s="6">
        <v>990</v>
      </c>
      <c r="K190" s="6"/>
      <c r="M190" s="6">
        <v>990</v>
      </c>
      <c r="N190" s="6"/>
      <c r="P190" s="6">
        <v>990</v>
      </c>
      <c r="Q190" s="6"/>
    </row>
    <row r="191" spans="1:17" x14ac:dyDescent="0.35">
      <c r="A191" s="8">
        <v>2017080110</v>
      </c>
      <c r="B191" s="8" t="s">
        <v>44</v>
      </c>
      <c r="C191" s="8" t="s">
        <v>385</v>
      </c>
      <c r="D191" s="8">
        <v>2010</v>
      </c>
      <c r="E191" s="7" t="str">
        <f>VLOOKUP(Table13[[#This Row],[Year]],[1]!Table3[#All],2,FALSE)</f>
        <v>U16</v>
      </c>
      <c r="F191" s="8" t="s">
        <v>27</v>
      </c>
      <c r="G191" s="7" t="s">
        <v>28</v>
      </c>
      <c r="H191" s="8" t="s">
        <v>22</v>
      </c>
      <c r="I191" s="8" t="s">
        <v>29</v>
      </c>
      <c r="J191" s="6">
        <v>990</v>
      </c>
      <c r="K191" s="6"/>
      <c r="M191" s="6">
        <v>990</v>
      </c>
      <c r="N191" s="6"/>
      <c r="P191" s="6">
        <v>990</v>
      </c>
      <c r="Q191" s="6"/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36EB8EE6DA0B147A5A4ABF633B6FF3D" ma:contentTypeVersion="18" ma:contentTypeDescription="Create a new document." ma:contentTypeScope="" ma:versionID="e22c504557230efcd47b472cf92eb2d4">
  <xsd:schema xmlns:xsd="http://www.w3.org/2001/XMLSchema" xmlns:xs="http://www.w3.org/2001/XMLSchema" xmlns:p="http://schemas.microsoft.com/office/2006/metadata/properties" xmlns:ns2="3eb2b412-a2f9-4fd1-b049-8c3f7f6d753d" xmlns:ns3="b4017d17-5e02-4247-8e69-e7a7f14d90e7" targetNamespace="http://schemas.microsoft.com/office/2006/metadata/properties" ma:root="true" ma:fieldsID="f1ab847436f109ef7c561f0b19e8840a" ns2:_="" ns3:_="">
    <xsd:import namespace="3eb2b412-a2f9-4fd1-b049-8c3f7f6d753d"/>
    <xsd:import namespace="b4017d17-5e02-4247-8e69-e7a7f14d90e7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b2b412-a2f9-4fd1-b049-8c3f7f6d753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20ac4c32-5671-4d1f-a159-cbd5840e9af0}" ma:internalName="TaxCatchAll" ma:showField="CatchAllData" ma:web="3eb2b412-a2f9-4fd1-b049-8c3f7f6d75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017d17-5e02-4247-8e69-e7a7f14d90e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743be127-ba83-425d-8c1a-0e3ebec6dd0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eb2b412-a2f9-4fd1-b049-8c3f7f6d753d" xsi:nil="true"/>
    <lcf76f155ced4ddcb4097134ff3c332f xmlns="b4017d17-5e02-4247-8e69-e7a7f14d90e7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6CFC3577-4A49-45A9-B61D-CA580B71E7CF}"/>
</file>

<file path=customXml/itemProps2.xml><?xml version="1.0" encoding="utf-8"?>
<ds:datastoreItem xmlns:ds="http://schemas.openxmlformats.org/officeDocument/2006/customXml" ds:itemID="{15921A31-BFA5-4FC5-8631-BD8284789E77}"/>
</file>

<file path=customXml/itemProps3.xml><?xml version="1.0" encoding="utf-8"?>
<ds:datastoreItem xmlns:ds="http://schemas.openxmlformats.org/officeDocument/2006/customXml" ds:itemID="{E480E13F-9E8A-47DC-8878-64F59BEC2FB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Hannah Hazeldine</dc:creator>
  <cp:lastModifiedBy>Hannah Hazeldine</cp:lastModifiedBy>
  <dcterms:created xsi:type="dcterms:W3CDTF">2024-08-29T02:59:56Z</dcterms:created>
  <dcterms:modified xsi:type="dcterms:W3CDTF">2024-08-29T03:01:04Z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0x010100336EB8EE6DA0B147A5A4ABF633B6FF3D</vt:lpwstr>
  </property>
</Properties>
</file>